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сновные" sheetId="1" state="visible" r:id="rId2"/>
    <sheet name="рэнкинг" sheetId="2" state="visible" r:id="rId3"/>
  </sheets>
  <definedNames>
    <definedName function="false" hidden="false" localSheetId="0" name="_xlnm.Print_Titles" vbProcedure="false">основные!$B:$B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<sst xmlns="http://schemas.openxmlformats.org/spreadsheetml/2006/main" count="1061" uniqueCount="144">
  <si>
    <r>
      <rPr>
        <b val="true"/>
        <sz val="12"/>
        <rFont val="Times New Roman Cyr"/>
        <family val="1"/>
        <charset val="204"/>
      </rPr>
      <t xml:space="preserve">Основные показатели социально-экономического развития городских округов и муниципальных районов края в</t>
    </r>
    <r>
      <rPr>
        <b val="true"/>
        <sz val="12"/>
        <rFont val="Times New Roman Cyr"/>
        <family val="0"/>
        <charset val="204"/>
      </rPr>
      <t xml:space="preserve"> январе 2023г. *</t>
    </r>
  </si>
  <si>
    <r>
      <rPr>
        <b val="true"/>
        <sz val="12"/>
        <rFont val="Times New Roman Cyr"/>
        <family val="1"/>
        <charset val="204"/>
      </rPr>
      <t xml:space="preserve">Основные показатели социально-экономического развития городских округов и муниципальных районов края в</t>
    </r>
    <r>
      <rPr>
        <b val="true"/>
        <sz val="12"/>
        <rFont val="Times New Roman Cyr"/>
        <family val="0"/>
        <charset val="204"/>
      </rPr>
      <t xml:space="preserve"> январе-декабре 2022 г.</t>
    </r>
  </si>
  <si>
    <t xml:space="preserve">Муниципальные образования Краснодарского  края</t>
  </si>
  <si>
    <t xml:space="preserve">ПРОМЫШЛЕННОЕ ПРОИЗВОДСТВО</t>
  </si>
  <si>
    <t xml:space="preserve">СЕЛЬСКОЕ ХОЗЯЙСТВО</t>
  </si>
  <si>
    <t xml:space="preserve">СТРОИТЕЛЬСТВО</t>
  </si>
  <si>
    <t xml:space="preserve">ВВОД ЖИЛЬЯ</t>
  </si>
  <si>
    <r>
      <rPr>
        <b val="true"/>
        <sz val="8"/>
        <rFont val="Times New Roman Cyr"/>
        <family val="0"/>
        <charset val="204"/>
      </rPr>
      <t xml:space="preserve">ТРАНСПОРТИРОВКА И ХРАНЕНИЕ</t>
    </r>
    <r>
      <rPr>
        <b val="true"/>
        <vertAlign val="superscript"/>
        <sz val="8"/>
        <rFont val="Times New Roman Cyr"/>
        <family val="0"/>
        <charset val="204"/>
      </rPr>
      <t xml:space="preserve"> 1)</t>
    </r>
  </si>
  <si>
    <t xml:space="preserve">РОЗНИЧНАЯ ТОРГОВЛЯ</t>
  </si>
  <si>
    <r>
      <rPr>
        <b val="true"/>
        <sz val="8"/>
        <rFont val="Times New Roman Cyr"/>
        <family val="1"/>
        <charset val="204"/>
      </rPr>
      <t xml:space="preserve">КУРОРТНО-ТУРИСТСКИЙ КОМПЛЕКС </t>
    </r>
    <r>
      <rPr>
        <b val="true"/>
        <vertAlign val="superscript"/>
        <sz val="8"/>
        <rFont val="Times New Roman Cyr"/>
        <family val="0"/>
        <charset val="204"/>
      </rPr>
      <t xml:space="preserve">2)</t>
    </r>
  </si>
  <si>
    <t xml:space="preserve">БЕЗРАБОТИЦА                                                                                                                            по состоянию  на 1 февраля 2023 г.</t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</si>
  <si>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</si>
  <si>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</si>
  <si>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</si>
  <si>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rPr>
        <b val="true"/>
        <sz val="8.5"/>
        <rFont val="Times New Roman Cyr"/>
        <family val="1"/>
        <charset val="204"/>
      </rPr>
      <t xml:space="preserve">сальдо </t>
    </r>
    <r>
      <rPr>
        <sz val="8.5"/>
        <rFont val="Times New Roman Cyr"/>
        <family val="1"/>
        <charset val="204"/>
      </rPr>
      <t xml:space="preserve"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</si>
  <si>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</si>
  <si>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</si>
  <si>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 xml:space="preserve">доля убыточных предприятий</t>
  </si>
  <si>
    <t xml:space="preserve">отгружено товаров собствен. производства                      млн. руб.</t>
  </si>
  <si>
    <t xml:space="preserve">в % к  январю                                        2022 г.                                 (в дейст. ценах)</t>
  </si>
  <si>
    <t xml:space="preserve">объем                    выполненных                          работ                                                  млн. руб.</t>
  </si>
  <si>
    <t xml:space="preserve">в % к  январю                       2022 г.                        (в сопост. ценах)</t>
  </si>
  <si>
    <t xml:space="preserve">кв. м общей площади</t>
  </si>
  <si>
    <t xml:space="preserve">в % к  январю                                        2022 г.                        </t>
  </si>
  <si>
    <t xml:space="preserve">выполнено                                                   работ и                                                                       услуг,                              млн. руб.</t>
  </si>
  <si>
    <r>
      <rPr>
        <sz val="8.5"/>
        <rFont val="Times New Roman CYR"/>
        <family val="0"/>
        <charset val="204"/>
      </rPr>
      <t xml:space="preserve">оборот</t>
    </r>
    <r>
      <rPr>
        <vertAlign val="superscript"/>
        <sz val="8.5"/>
        <rFont val="Times New Roman CYR"/>
        <family val="0"/>
        <charset val="204"/>
      </rPr>
      <t xml:space="preserve">                                                             </t>
    </r>
    <r>
      <rPr>
        <sz val="8.5"/>
        <rFont val="Times New Roman CYR"/>
        <family val="0"/>
        <charset val="204"/>
      </rPr>
      <t xml:space="preserve"> млн. руб.</t>
    </r>
  </si>
  <si>
    <r>
      <rPr>
        <sz val="8.5"/>
        <rFont val="Times New Roman CYR"/>
        <family val="0"/>
        <charset val="204"/>
      </rPr>
      <t xml:space="preserve">объем                                услуг</t>
    </r>
    <r>
      <rPr>
        <vertAlign val="superscript"/>
        <sz val="8.5"/>
        <rFont val="Times New Roman CYR"/>
        <family val="0"/>
        <charset val="204"/>
      </rPr>
      <t xml:space="preserve"> </t>
    </r>
    <r>
      <rPr>
        <sz val="8.5"/>
        <rFont val="Times New Roman CYR"/>
        <family val="0"/>
        <charset val="204"/>
      </rPr>
      <t xml:space="preserve">                                                                                            млн. руб.</t>
    </r>
  </si>
  <si>
    <t xml:space="preserve">численность                                   безработных, чел.</t>
  </si>
  <si>
    <t xml:space="preserve">в % к                                                  1 февраля                                                            2022 г.</t>
  </si>
  <si>
    <t xml:space="preserve">уровень безработицы</t>
  </si>
  <si>
    <t xml:space="preserve">за январь-декабрь                                 2022 г.                                   млн. руб.</t>
  </si>
  <si>
    <t xml:space="preserve">соответ. период прошлого года</t>
  </si>
  <si>
    <t xml:space="preserve"> к январю-декабрю 2021 г.</t>
  </si>
  <si>
    <r>
      <rPr>
        <sz val="8.5"/>
        <rFont val="Times New Roman CYR"/>
        <family val="0"/>
        <charset val="204"/>
      </rPr>
      <t xml:space="preserve">  в январе-декабре                                            2022 г.                        руб.</t>
    </r>
    <r>
      <rPr>
        <vertAlign val="superscript"/>
        <sz val="8.5"/>
        <rFont val="Times New Roman CYR"/>
        <family val="0"/>
        <charset val="204"/>
      </rPr>
      <t xml:space="preserve">  </t>
    </r>
  </si>
  <si>
    <t xml:space="preserve">в % к январю-декабрю                                2021 г.</t>
  </si>
  <si>
    <t xml:space="preserve">отношение к средне-краевому уровню</t>
  </si>
  <si>
    <r>
      <rPr>
        <sz val="8.5"/>
        <rFont val="Times New Roman CYR"/>
        <family val="0"/>
        <charset val="204"/>
      </rPr>
      <t xml:space="preserve"> в январе-декабре                                        2022 г.                       тыс.чел.</t>
    </r>
    <r>
      <rPr>
        <vertAlign val="superscript"/>
        <sz val="8.5"/>
        <rFont val="Times New Roman CYR"/>
        <family val="0"/>
        <charset val="204"/>
      </rPr>
      <t xml:space="preserve"> </t>
    </r>
  </si>
  <si>
    <t xml:space="preserve">в % к январю-декабрю                                   2021 г.</t>
  </si>
  <si>
    <t xml:space="preserve">на 1 февраля                                                           2023 г.</t>
  </si>
  <si>
    <t xml:space="preserve">на 1 февраля                                                         2022 г.</t>
  </si>
  <si>
    <t xml:space="preserve">+/-</t>
  </si>
  <si>
    <t xml:space="preserve">%</t>
  </si>
  <si>
    <t xml:space="preserve">за январь-декабрь                 2022 г.                           млн. руб.</t>
  </si>
  <si>
    <t xml:space="preserve">в % к январю-декабрю                        2021 г.</t>
  </si>
  <si>
    <t xml:space="preserve">в январе-декабре                                                         2022 г.</t>
  </si>
  <si>
    <t xml:space="preserve">в январе-декабре                                                          2021 г.</t>
  </si>
  <si>
    <t xml:space="preserve">Всего по краю</t>
  </si>
  <si>
    <t xml:space="preserve">в 2,1р.</t>
  </si>
  <si>
    <t xml:space="preserve">в 2,5р.</t>
  </si>
  <si>
    <t xml:space="preserve">г.Анапа</t>
  </si>
  <si>
    <t xml:space="preserve">в 6,2р.</t>
  </si>
  <si>
    <t xml:space="preserve">г.Армавир</t>
  </si>
  <si>
    <t xml:space="preserve">в 2,3р.</t>
  </si>
  <si>
    <t xml:space="preserve">-</t>
  </si>
  <si>
    <t xml:space="preserve">в 2,2р.</t>
  </si>
  <si>
    <t xml:space="preserve">г.Геленджик</t>
  </si>
  <si>
    <t xml:space="preserve">г.Горячий Ключ</t>
  </si>
  <si>
    <t xml:space="preserve">в 8,2р.</t>
  </si>
  <si>
    <t xml:space="preserve">в 11,8р.</t>
  </si>
  <si>
    <t xml:space="preserve">г.Краснодар</t>
  </si>
  <si>
    <t xml:space="preserve">в 3,4р.</t>
  </si>
  <si>
    <t xml:space="preserve">в 7,2р.</t>
  </si>
  <si>
    <t xml:space="preserve">г.Новороссийск</t>
  </si>
  <si>
    <t xml:space="preserve">г.Сочи</t>
  </si>
  <si>
    <t xml:space="preserve">Абинский район</t>
  </si>
  <si>
    <t xml:space="preserve">Апшеронский район</t>
  </si>
  <si>
    <t xml:space="preserve">в 4,6р.</t>
  </si>
  <si>
    <t xml:space="preserve">Белоглинский район</t>
  </si>
  <si>
    <t xml:space="preserve">Белореченский район</t>
  </si>
  <si>
    <t xml:space="preserve">в 5,8р.</t>
  </si>
  <si>
    <t xml:space="preserve">Брюховецкий район</t>
  </si>
  <si>
    <t xml:space="preserve">в 203,8р.</t>
  </si>
  <si>
    <t xml:space="preserve">Выселковский район</t>
  </si>
  <si>
    <t xml:space="preserve">Гулькевичский район</t>
  </si>
  <si>
    <t xml:space="preserve">в 3,1р.</t>
  </si>
  <si>
    <t xml:space="preserve">Динской район</t>
  </si>
  <si>
    <t xml:space="preserve">Ейский район</t>
  </si>
  <si>
    <t xml:space="preserve">Кавказский район</t>
  </si>
  <si>
    <t xml:space="preserve">в 2,7р.</t>
  </si>
  <si>
    <t xml:space="preserve">Калининский район</t>
  </si>
  <si>
    <t xml:space="preserve">- </t>
  </si>
  <si>
    <t xml:space="preserve">Каневской район</t>
  </si>
  <si>
    <t xml:space="preserve">Кореновский район</t>
  </si>
  <si>
    <t xml:space="preserve">Красноармейский район</t>
  </si>
  <si>
    <t xml:space="preserve">Крыловской район</t>
  </si>
  <si>
    <t xml:space="preserve">Крымский район</t>
  </si>
  <si>
    <t xml:space="preserve">Курганинский район</t>
  </si>
  <si>
    <t xml:space="preserve">в 3,6р.</t>
  </si>
  <si>
    <t xml:space="preserve">Кущевский район</t>
  </si>
  <si>
    <t xml:space="preserve">в 19,0р.</t>
  </si>
  <si>
    <t xml:space="preserve">Лабинский район</t>
  </si>
  <si>
    <t xml:space="preserve">Ленинградский район</t>
  </si>
  <si>
    <t xml:space="preserve">в 2,8р.</t>
  </si>
  <si>
    <t xml:space="preserve">Мостовский район</t>
  </si>
  <si>
    <t xml:space="preserve">Новокубанский район</t>
  </si>
  <si>
    <t xml:space="preserve">в 3,0р.</t>
  </si>
  <si>
    <t xml:space="preserve">в 2,4р.</t>
  </si>
  <si>
    <t xml:space="preserve">Новопокровский район</t>
  </si>
  <si>
    <t xml:space="preserve">х</t>
  </si>
  <si>
    <t xml:space="preserve">в 4,2р.</t>
  </si>
  <si>
    <t xml:space="preserve">Отрадненский район</t>
  </si>
  <si>
    <t xml:space="preserve">Павловский район</t>
  </si>
  <si>
    <t xml:space="preserve">Прим-Ахтарский район</t>
  </si>
  <si>
    <t xml:space="preserve">в 4,7р.</t>
  </si>
  <si>
    <t xml:space="preserve">Северский район</t>
  </si>
  <si>
    <t xml:space="preserve">в 29,9 р.</t>
  </si>
  <si>
    <t xml:space="preserve">Славянский район</t>
  </si>
  <si>
    <t xml:space="preserve">Староминский район</t>
  </si>
  <si>
    <t xml:space="preserve">Тбилисский район</t>
  </si>
  <si>
    <t xml:space="preserve">в 3,9р.</t>
  </si>
  <si>
    <t xml:space="preserve">в 3,5р.</t>
  </si>
  <si>
    <t xml:space="preserve">Темрюкский район</t>
  </si>
  <si>
    <t xml:space="preserve">Тимашевский район</t>
  </si>
  <si>
    <t xml:space="preserve">Тихорецкий район</t>
  </si>
  <si>
    <t xml:space="preserve">Туапсинский район</t>
  </si>
  <si>
    <t xml:space="preserve">Успенский район</t>
  </si>
  <si>
    <t xml:space="preserve">в 4,0р.</t>
  </si>
  <si>
    <t xml:space="preserve">Усть-Лабинский район</t>
  </si>
  <si>
    <t xml:space="preserve">в 4,4р.</t>
  </si>
  <si>
    <t xml:space="preserve">Щербиновский район</t>
  </si>
  <si>
    <t xml:space="preserve">число территорий, </t>
  </si>
  <si>
    <t xml:space="preserve">ухудшивших показатели</t>
  </si>
  <si>
    <t xml:space="preserve"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</si>
  <si>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rPr>
        <vertAlign val="superscript"/>
        <sz val="9"/>
        <rFont val="Times New Roman Cyr"/>
        <family val="1"/>
        <charset val="204"/>
      </rPr>
      <t xml:space="preserve"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</si>
  <si>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rPr>
        <vertAlign val="superscript"/>
        <sz val="9"/>
        <rFont val="Times New Roman Cyr"/>
        <family val="1"/>
        <charset val="204"/>
      </rPr>
      <t xml:space="preserve"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</si>
  <si>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r>
      <rPr>
        <b val="true"/>
        <sz val="12"/>
        <rFont val="Times New Roman Cyr"/>
        <family val="1"/>
        <charset val="204"/>
      </rPr>
      <t xml:space="preserve"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 val="true"/>
        <sz val="12"/>
        <rFont val="Times New Roman Cyr"/>
        <family val="0"/>
        <charset val="204"/>
      </rPr>
      <t xml:space="preserve"> январе 2023г. *</t>
    </r>
  </si>
  <si>
    <r>
      <rPr>
        <b val="true"/>
        <sz val="12"/>
        <rFont val="Times New Roman Cyr"/>
        <family val="1"/>
        <charset val="204"/>
      </rPr>
      <t xml:space="preserve"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 val="true"/>
        <sz val="12"/>
        <rFont val="Times New Roman Cyr"/>
        <family val="0"/>
        <charset val="204"/>
      </rPr>
      <t xml:space="preserve"> январе-декабре 2022 г.</t>
    </r>
  </si>
  <si>
    <r>
      <rPr>
        <b val="true"/>
        <sz val="8"/>
        <rFont val="Times New Roman Cyr"/>
        <family val="0"/>
        <charset val="204"/>
      </rPr>
      <t xml:space="preserve">ТРАНСПОРТИРОВКА И ХРАНЕНИЕ</t>
    </r>
    <r>
      <rPr>
        <b val="true"/>
        <vertAlign val="superscript"/>
        <sz val="8"/>
        <rFont val="Times New Roman Cyr"/>
        <family val="0"/>
        <charset val="204"/>
      </rPr>
      <t xml:space="preserve"> </t>
    </r>
  </si>
  <si>
    <t xml:space="preserve">КУРОРТНО-ТУРИСТСКИЙ КОМПЛЕКС</t>
  </si>
  <si>
    <t xml:space="preserve">ФИНАНСОВЫЕ РЕЗУЛЬТАТЫ ДЕЯТЕЛЬНОСТИ                                                       (прибыль минус убыток)</t>
  </si>
  <si>
    <t xml:space="preserve">Прибыль прибыльных предприятий </t>
  </si>
  <si>
    <t xml:space="preserve">Убытки убыточных предприятий </t>
  </si>
  <si>
    <t xml:space="preserve">объем                    выполнен-ных                          работ                                                  млн. руб.</t>
  </si>
  <si>
    <r>
      <rPr>
        <sz val="9"/>
        <rFont val="Times New Roman CYR"/>
        <family val="0"/>
        <charset val="204"/>
      </rPr>
      <t xml:space="preserve">оборот</t>
    </r>
    <r>
      <rPr>
        <vertAlign val="superscript"/>
        <sz val="9"/>
        <rFont val="Times New Roman CYR"/>
        <family val="0"/>
        <charset val="204"/>
      </rPr>
      <t xml:space="preserve">                                                             </t>
    </r>
    <r>
      <rPr>
        <sz val="9"/>
        <rFont val="Times New Roman CYR"/>
        <family val="0"/>
        <charset val="204"/>
      </rPr>
      <t xml:space="preserve"> млн. руб.</t>
    </r>
  </si>
  <si>
    <r>
      <rPr>
        <sz val="9"/>
        <rFont val="Times New Roman CYR"/>
        <family val="0"/>
        <charset val="204"/>
      </rPr>
      <t xml:space="preserve">объем                                услуг</t>
    </r>
    <r>
      <rPr>
        <vertAlign val="superscript"/>
        <sz val="9"/>
        <rFont val="Times New Roman CYR"/>
        <family val="0"/>
        <charset val="204"/>
      </rPr>
      <t xml:space="preserve"> </t>
    </r>
    <r>
      <rPr>
        <sz val="9"/>
        <rFont val="Times New Roman CYR"/>
        <family val="0"/>
        <charset val="204"/>
      </rPr>
      <t xml:space="preserve">                                                                                            млн. руб.</t>
    </r>
  </si>
  <si>
    <t xml:space="preserve">числен-ность                                   безработ-ных, чел.</t>
  </si>
  <si>
    <t xml:space="preserve"> к январю-декабрю 2021г.</t>
  </si>
  <si>
    <t xml:space="preserve">в % к январю-декабрю                        2022 г.</t>
  </si>
  <si>
    <r>
      <rPr>
        <sz val="9"/>
        <rFont val="Times New Roman CYR"/>
        <family val="0"/>
        <charset val="204"/>
      </rPr>
      <t xml:space="preserve">  в январе-декабре                                            2022 г.                        руб.</t>
    </r>
    <r>
      <rPr>
        <vertAlign val="superscript"/>
        <sz val="9"/>
        <rFont val="Times New Roman CYR"/>
        <family val="0"/>
        <charset val="204"/>
      </rPr>
      <t xml:space="preserve">  </t>
    </r>
  </si>
  <si>
    <r>
      <rPr>
        <sz val="9"/>
        <rFont val="Times New Roman CYR"/>
        <family val="0"/>
        <charset val="204"/>
      </rPr>
      <t xml:space="preserve"> в январе-декабре                                        2022 г.                       тыс.чел.</t>
    </r>
    <r>
      <rPr>
        <vertAlign val="superscript"/>
        <sz val="9"/>
        <rFont val="Times New Roman CYR"/>
        <family val="0"/>
        <charset val="204"/>
      </rPr>
      <t xml:space="preserve"> </t>
    </r>
  </si>
  <si>
    <t xml:space="preserve">в 29,9р.</t>
  </si>
  <si>
    <t xml:space="preserve">в 2,0р.</t>
  </si>
  <si>
    <t xml:space="preserve">+</t>
  </si>
  <si>
    <t xml:space="preserve">число территорий, ухудшивших показатели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</si>
</sst>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#,##0.0"/>
    <numFmt numFmtId="167" formatCode="0.0"/>
    <numFmt numFmtId="168" formatCode="#,##0"/>
    <numFmt numFmtId="169" formatCode="0.0%"/>
    <numFmt numFmtId="170" formatCode="0%"/>
    <numFmt numFmtId="171" formatCode="0.00"/>
    <numFmt numFmtId="172" formatCode="0"/>
  </numFmts>
  <fonts count="4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 Cyr"/>
      <family val="1"/>
      <charset val="204"/>
    </font>
    <font>
      <b val="true"/>
      <sz val="12"/>
      <name val="Times New Roman Cyr"/>
      <family val="1"/>
      <charset val="204"/>
    </font>
    <font>
      <b val="true"/>
      <sz val="12"/>
      <name val="Times New Roman Cyr"/>
      <family val="0"/>
      <charset val="204"/>
    </font>
    <font>
      <b val="true"/>
      <sz val="8"/>
      <name val="Times New Roman Cyr"/>
      <family val="0"/>
      <charset val="204"/>
    </font>
    <font>
      <sz val="8"/>
      <name val="Times New Roman CYR"/>
      <family val="1"/>
      <charset val="204"/>
    </font>
    <font>
      <sz val="9"/>
      <name val="Times New Roman CYR"/>
      <family val="0"/>
      <charset val="204"/>
    </font>
    <font>
      <b val="true"/>
      <sz val="8"/>
      <name val="Times New Roman Cyr"/>
      <family val="1"/>
      <charset val="204"/>
    </font>
    <font>
      <b val="true"/>
      <vertAlign val="superscript"/>
      <sz val="8"/>
      <name val="Times New Roman Cyr"/>
      <family val="0"/>
      <charset val="204"/>
    </font>
    <font>
      <b val="true"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sz val="8.5"/>
      <name val="Times New Roman CYR"/>
      <family val="0"/>
      <charset val="204"/>
    </font>
    <font>
      <vertAlign val="superscript"/>
      <sz val="8.5"/>
      <name val="Times New Roman CYR"/>
      <family val="0"/>
      <charset val="204"/>
    </font>
    <font>
      <sz val="8"/>
      <name val="Times New Roman CYR"/>
      <family val="0"/>
      <charset val="204"/>
    </font>
    <font>
      <b val="true"/>
      <sz val="10"/>
      <name val="Times New Roman Cyr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b val="true"/>
      <sz val="11"/>
      <name val="Times New Roman Cyr"/>
      <family val="0"/>
      <charset val="204"/>
    </font>
    <font>
      <b val="true"/>
      <i val="true"/>
      <sz val="11"/>
      <name val="Times New Roman Cyr"/>
      <family val="0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 CYR"/>
      <family val="0"/>
      <charset val="204"/>
    </font>
    <font>
      <sz val="11"/>
      <color rgb="FFFF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204"/>
    </font>
    <font>
      <sz val="10"/>
      <name val="Times New Roman CYR"/>
      <family val="0"/>
      <charset val="204"/>
    </font>
    <font>
      <b val="true"/>
      <i val="true"/>
      <sz val="10"/>
      <name val="Times New Roman Cyr"/>
      <family val="0"/>
      <charset val="204"/>
    </font>
    <font>
      <b val="true"/>
      <i val="true"/>
      <sz val="10"/>
      <name val="Times New Roman Cyr"/>
      <family val="1"/>
      <charset val="204"/>
    </font>
    <font>
      <b val="true"/>
      <u val="single"/>
      <sz val="10"/>
      <color rgb="FFFF0000"/>
      <name val="Times New Roman Cyr"/>
      <family val="0"/>
      <charset val="204"/>
    </font>
    <font>
      <b val="true"/>
      <u val="single"/>
      <sz val="9"/>
      <name val="Times New Roman Cyr"/>
      <family val="0"/>
      <charset val="204"/>
    </font>
    <font>
      <sz val="11"/>
      <color rgb="FFFF0000"/>
      <name val="Calibri"/>
      <family val="2"/>
      <charset val="204"/>
    </font>
    <font>
      <b val="true"/>
      <u val="single"/>
      <sz val="10"/>
      <name val="Times New Roman Cyr"/>
      <family val="0"/>
      <charset val="204"/>
    </font>
    <font>
      <sz val="9"/>
      <name val="Times New Roman Cyr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name val="Times New Roman Cyr"/>
      <family val="1"/>
      <charset val="204"/>
    </font>
    <font>
      <b val="true"/>
      <sz val="9"/>
      <name val="Times New Roman Cyr"/>
      <family val="1"/>
      <charset val="204"/>
    </font>
    <font>
      <vertAlign val="superscript"/>
      <sz val="9"/>
      <name val="Times New Roman CYR"/>
      <family val="0"/>
      <charset val="204"/>
    </font>
    <font>
      <b val="true"/>
      <sz val="11"/>
      <name val="Times New Roman"/>
      <family val="1"/>
      <charset val="1"/>
    </font>
    <font>
      <b val="true"/>
      <u val="single"/>
      <sz val="9"/>
      <color rgb="FFFF0000"/>
      <name val="Times New Roman Cyr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DC3E6"/>
        <bgColor rgb="FFC0C0C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hair"/>
      <right style="thin"/>
      <top style="medium"/>
      <bottom style="hair"/>
      <diagonal/>
    </border>
    <border diagonalUp="false" diagonalDown="false">
      <left style="thin"/>
      <right style="hair"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/>
      <right style="hair"/>
      <top style="medium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hair"/>
      <right style="thin"/>
      <top style="hair"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thin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9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1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1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9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3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3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9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9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9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9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6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9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8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8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0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0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3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2" fillId="0" borderId="3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8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2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0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6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9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4" fillId="0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8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8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3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3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2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6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3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9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8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8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6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6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0" borderId="6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3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8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7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0" borderId="6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4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1" fillId="4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4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4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4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9" fillId="4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5" fillId="4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4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32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1" fillId="4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2" fillId="4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4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9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4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5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3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5" fillId="4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4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4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5" fillId="4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0" fillId="3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6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6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3" borderId="6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9" fillId="0" borderId="6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0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6" fillId="0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7" fillId="0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0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0" fillId="3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8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95"/>
  <sheetViews>
    <sheetView showFormulas="false" showGridLines="true" showRowColHeaders="true" showZeros="true" rightToLeft="false" tabSelected="false" showOutlineSymbols="true" defaultGridColor="true" view="normal" topLeftCell="B1" colorId="64" zoomScale="115" zoomScaleNormal="115" zoomScalePageLayoutView="90" workbookViewId="0">
      <pane xSplit="1" ySplit="7" topLeftCell="C8" activePane="bottomRight" state="frozen"/>
      <selection pane="topLeft" activeCell="B1" activeCellId="0" sqref="B1"/>
      <selection pane="topRight" activeCell="C1" activeCellId="0" sqref="C1"/>
      <selection pane="bottomLeft" activeCell="B8" activeCellId="0" sqref="B8"/>
      <selection pane="bottomRight" activeCell="B3" activeCellId="0" sqref="B3"/>
    </sheetView>
  </sheetViews>
  <sheetFormatPr defaultColWidth="9.15625" defaultRowHeight="12.75" zeroHeight="false" outlineLevelRow="0" outlineLevelCol="0"/>
  <cols>
    <col collapsed="false" customWidth="true" hidden="true" outlineLevel="0" max="1" min="1" style="1" width="2.99"/>
    <col collapsed="false" customWidth="true" hidden="false" outlineLevel="0" max="2" min="2" style="1" width="25.71"/>
    <col collapsed="false" customWidth="true" hidden="false" outlineLevel="0" max="3" min="3" style="2" width="10.42"/>
    <col collapsed="false" customWidth="true" hidden="false" outlineLevel="0" max="4" min="4" style="2" width="9.71"/>
    <col collapsed="false" customWidth="true" hidden="false" outlineLevel="0" max="5" min="5" style="2" width="10.29"/>
    <col collapsed="false" customWidth="true" hidden="false" outlineLevel="0" max="6" min="6" style="2" width="9.71"/>
    <col collapsed="false" customWidth="true" hidden="false" outlineLevel="0" max="7" min="7" style="1" width="10.29"/>
    <col collapsed="false" customWidth="true" hidden="false" outlineLevel="0" max="8" min="8" style="1" width="9.71"/>
    <col collapsed="false" customWidth="true" hidden="false" outlineLevel="0" max="9" min="9" style="1" width="10.14"/>
    <col collapsed="false" customWidth="true" hidden="false" outlineLevel="0" max="10" min="10" style="1" width="9.71"/>
    <col collapsed="false" customWidth="true" hidden="false" outlineLevel="0" max="11" min="11" style="1" width="10.42"/>
    <col collapsed="false" customWidth="true" hidden="false" outlineLevel="0" max="12" min="12" style="1" width="9.29"/>
    <col collapsed="false" customWidth="true" hidden="false" outlineLevel="0" max="13" min="13" style="1" width="10.42"/>
    <col collapsed="false" customWidth="true" hidden="false" outlineLevel="0" max="14" min="14" style="1" width="9.71"/>
    <col collapsed="false" customWidth="true" hidden="false" outlineLevel="0" max="15" min="15" style="1" width="10.14"/>
    <col collapsed="false" customWidth="true" hidden="false" outlineLevel="0" max="16" min="16" style="1" width="9.42"/>
    <col collapsed="false" customWidth="true" hidden="false" outlineLevel="0" max="17" min="17" style="1" width="9.29"/>
    <col collapsed="false" customWidth="true" hidden="false" outlineLevel="0" max="18" min="18" style="1" width="8.71"/>
    <col collapsed="false" customWidth="true" hidden="false" outlineLevel="0" max="19" min="19" style="1" width="7.71"/>
    <col collapsed="false" customWidth="true" hidden="false" outlineLevel="0" max="20" min="20" style="1" width="7.29"/>
    <col collapsed="false" customWidth="true" hidden="false" outlineLevel="0" max="21" min="21" style="1" width="10.58"/>
    <col collapsed="false" customWidth="true" hidden="true" outlineLevel="0" max="22" min="22" style="1" width="10.71"/>
    <col collapsed="false" customWidth="true" hidden="false" outlineLevel="0" max="23" min="23" style="1" width="10.58"/>
    <col collapsed="false" customWidth="true" hidden="false" outlineLevel="0" max="24" min="24" style="1" width="9.29"/>
    <col collapsed="false" customWidth="true" hidden="false" outlineLevel="0" max="25" min="25" style="1" width="11.14"/>
    <col collapsed="false" customWidth="true" hidden="false" outlineLevel="0" max="26" min="26" style="1" width="10"/>
    <col collapsed="false" customWidth="true" hidden="false" outlineLevel="0" max="27" min="27" style="1" width="10.58"/>
    <col collapsed="false" customWidth="true" hidden="false" outlineLevel="0" max="28" min="28" style="1" width="9.71"/>
    <col collapsed="false" customWidth="true" hidden="false" outlineLevel="0" max="30" min="29" style="1" width="9"/>
    <col collapsed="false" customWidth="true" hidden="false" outlineLevel="0" max="31" min="31" style="1" width="8.57"/>
    <col collapsed="false" customWidth="true" hidden="false" outlineLevel="0" max="34" min="32" style="1" width="9"/>
    <col collapsed="false" customWidth="true" hidden="false" outlineLevel="0" max="35" min="35" style="1" width="9.58"/>
    <col collapsed="false" customWidth="true" hidden="false" outlineLevel="0" max="36" min="36" style="1" width="9.42"/>
    <col collapsed="false" customWidth="false" hidden="false" outlineLevel="0" max="255" min="37" style="1" width="9.14"/>
    <col collapsed="false" customWidth="true" hidden="true" outlineLevel="0" max="256" min="256" style="1" width="11.52"/>
    <col collapsed="false" customWidth="true" hidden="false" outlineLevel="0" max="257" min="257" style="1" width="25.71"/>
    <col collapsed="false" customWidth="true" hidden="false" outlineLevel="0" max="258" min="258" style="1" width="10.42"/>
    <col collapsed="false" customWidth="true" hidden="false" outlineLevel="0" max="259" min="259" style="1" width="9.71"/>
    <col collapsed="false" customWidth="true" hidden="false" outlineLevel="0" max="260" min="260" style="1" width="10.29"/>
    <col collapsed="false" customWidth="true" hidden="false" outlineLevel="0" max="261" min="261" style="1" width="9.71"/>
    <col collapsed="false" customWidth="true" hidden="false" outlineLevel="0" max="262" min="262" style="1" width="10.29"/>
    <col collapsed="false" customWidth="true" hidden="false" outlineLevel="0" max="263" min="263" style="1" width="9.71"/>
    <col collapsed="false" customWidth="true" hidden="false" outlineLevel="0" max="264" min="264" style="1" width="10.14"/>
    <col collapsed="false" customWidth="true" hidden="false" outlineLevel="0" max="265" min="265" style="1" width="9.71"/>
    <col collapsed="false" customWidth="true" hidden="false" outlineLevel="0" max="266" min="266" style="1" width="10.42"/>
    <col collapsed="false" customWidth="true" hidden="false" outlineLevel="0" max="267" min="267" style="1" width="9.29"/>
    <col collapsed="false" customWidth="true" hidden="false" outlineLevel="0" max="268" min="268" style="1" width="10.42"/>
    <col collapsed="false" customWidth="true" hidden="false" outlineLevel="0" max="269" min="269" style="1" width="9.71"/>
    <col collapsed="false" customWidth="true" hidden="false" outlineLevel="0" max="270" min="270" style="1" width="10.14"/>
    <col collapsed="false" customWidth="true" hidden="false" outlineLevel="0" max="271" min="271" style="1" width="9.42"/>
    <col collapsed="false" customWidth="true" hidden="false" outlineLevel="0" max="272" min="272" style="1" width="9.29"/>
    <col collapsed="false" customWidth="true" hidden="false" outlineLevel="0" max="273" min="273" style="1" width="8.71"/>
    <col collapsed="false" customWidth="true" hidden="false" outlineLevel="0" max="274" min="274" style="1" width="7.71"/>
    <col collapsed="false" customWidth="true" hidden="false" outlineLevel="0" max="275" min="275" style="1" width="7.29"/>
    <col collapsed="false" customWidth="true" hidden="false" outlineLevel="0" max="276" min="276" style="1" width="10.58"/>
    <col collapsed="false" customWidth="true" hidden="true" outlineLevel="0" max="277" min="277" style="1" width="11.52"/>
    <col collapsed="false" customWidth="true" hidden="false" outlineLevel="0" max="278" min="278" style="1" width="9.85"/>
    <col collapsed="false" customWidth="true" hidden="false" outlineLevel="0" max="279" min="279" style="1" width="9.29"/>
    <col collapsed="false" customWidth="true" hidden="false" outlineLevel="0" max="280" min="280" style="1" width="11.14"/>
    <col collapsed="false" customWidth="true" hidden="false" outlineLevel="0" max="281" min="281" style="1" width="10"/>
    <col collapsed="false" customWidth="true" hidden="false" outlineLevel="0" max="282" min="282" style="1" width="10.58"/>
    <col collapsed="false" customWidth="true" hidden="false" outlineLevel="0" max="283" min="283" style="1" width="9.71"/>
    <col collapsed="false" customWidth="true" hidden="false" outlineLevel="0" max="285" min="284" style="1" width="9"/>
    <col collapsed="false" customWidth="true" hidden="false" outlineLevel="0" max="286" min="286" style="1" width="8.57"/>
    <col collapsed="false" customWidth="true" hidden="false" outlineLevel="0" max="289" min="287" style="1" width="9"/>
    <col collapsed="false" customWidth="true" hidden="false" outlineLevel="0" max="290" min="290" style="1" width="9.58"/>
    <col collapsed="false" customWidth="true" hidden="false" outlineLevel="0" max="291" min="291" style="1" width="9.42"/>
    <col collapsed="false" customWidth="false" hidden="false" outlineLevel="0" max="511" min="292" style="1" width="9.14"/>
    <col collapsed="false" customWidth="true" hidden="true" outlineLevel="0" max="512" min="512" style="1" width="11.52"/>
    <col collapsed="false" customWidth="true" hidden="false" outlineLevel="0" max="513" min="513" style="1" width="25.71"/>
    <col collapsed="false" customWidth="true" hidden="false" outlineLevel="0" max="514" min="514" style="1" width="10.42"/>
    <col collapsed="false" customWidth="true" hidden="false" outlineLevel="0" max="515" min="515" style="1" width="9.71"/>
    <col collapsed="false" customWidth="true" hidden="false" outlineLevel="0" max="516" min="516" style="1" width="10.29"/>
    <col collapsed="false" customWidth="true" hidden="false" outlineLevel="0" max="517" min="517" style="1" width="9.71"/>
    <col collapsed="false" customWidth="true" hidden="false" outlineLevel="0" max="518" min="518" style="1" width="10.29"/>
    <col collapsed="false" customWidth="true" hidden="false" outlineLevel="0" max="519" min="519" style="1" width="9.71"/>
    <col collapsed="false" customWidth="true" hidden="false" outlineLevel="0" max="520" min="520" style="1" width="10.14"/>
    <col collapsed="false" customWidth="true" hidden="false" outlineLevel="0" max="521" min="521" style="1" width="9.71"/>
    <col collapsed="false" customWidth="true" hidden="false" outlineLevel="0" max="522" min="522" style="1" width="10.42"/>
    <col collapsed="false" customWidth="true" hidden="false" outlineLevel="0" max="523" min="523" style="1" width="9.29"/>
    <col collapsed="false" customWidth="true" hidden="false" outlineLevel="0" max="524" min="524" style="1" width="10.42"/>
    <col collapsed="false" customWidth="true" hidden="false" outlineLevel="0" max="525" min="525" style="1" width="9.71"/>
    <col collapsed="false" customWidth="true" hidden="false" outlineLevel="0" max="526" min="526" style="1" width="10.14"/>
    <col collapsed="false" customWidth="true" hidden="false" outlineLevel="0" max="527" min="527" style="1" width="9.42"/>
    <col collapsed="false" customWidth="true" hidden="false" outlineLevel="0" max="528" min="528" style="1" width="9.29"/>
    <col collapsed="false" customWidth="true" hidden="false" outlineLevel="0" max="529" min="529" style="1" width="8.71"/>
    <col collapsed="false" customWidth="true" hidden="false" outlineLevel="0" max="530" min="530" style="1" width="7.71"/>
    <col collapsed="false" customWidth="true" hidden="false" outlineLevel="0" max="531" min="531" style="1" width="7.29"/>
    <col collapsed="false" customWidth="true" hidden="false" outlineLevel="0" max="532" min="532" style="1" width="10.58"/>
    <col collapsed="false" customWidth="true" hidden="true" outlineLevel="0" max="533" min="533" style="1" width="11.52"/>
    <col collapsed="false" customWidth="true" hidden="false" outlineLevel="0" max="534" min="534" style="1" width="9.85"/>
    <col collapsed="false" customWidth="true" hidden="false" outlineLevel="0" max="535" min="535" style="1" width="9.29"/>
    <col collapsed="false" customWidth="true" hidden="false" outlineLevel="0" max="536" min="536" style="1" width="11.14"/>
    <col collapsed="false" customWidth="true" hidden="false" outlineLevel="0" max="537" min="537" style="1" width="10"/>
    <col collapsed="false" customWidth="true" hidden="false" outlineLevel="0" max="538" min="538" style="1" width="10.58"/>
    <col collapsed="false" customWidth="true" hidden="false" outlineLevel="0" max="539" min="539" style="1" width="9.71"/>
    <col collapsed="false" customWidth="true" hidden="false" outlineLevel="0" max="541" min="540" style="1" width="9"/>
    <col collapsed="false" customWidth="true" hidden="false" outlineLevel="0" max="542" min="542" style="1" width="8.57"/>
    <col collapsed="false" customWidth="true" hidden="false" outlineLevel="0" max="545" min="543" style="1" width="9"/>
    <col collapsed="false" customWidth="true" hidden="false" outlineLevel="0" max="546" min="546" style="1" width="9.58"/>
    <col collapsed="false" customWidth="true" hidden="false" outlineLevel="0" max="547" min="547" style="1" width="9.42"/>
    <col collapsed="false" customWidth="false" hidden="false" outlineLevel="0" max="767" min="548" style="1" width="9.14"/>
    <col collapsed="false" customWidth="true" hidden="true" outlineLevel="0" max="768" min="768" style="1" width="11.52"/>
    <col collapsed="false" customWidth="true" hidden="false" outlineLevel="0" max="769" min="769" style="1" width="25.71"/>
    <col collapsed="false" customWidth="true" hidden="false" outlineLevel="0" max="770" min="770" style="1" width="10.42"/>
    <col collapsed="false" customWidth="true" hidden="false" outlineLevel="0" max="771" min="771" style="1" width="9.71"/>
    <col collapsed="false" customWidth="true" hidden="false" outlineLevel="0" max="772" min="772" style="1" width="10.29"/>
    <col collapsed="false" customWidth="true" hidden="false" outlineLevel="0" max="773" min="773" style="1" width="9.71"/>
    <col collapsed="false" customWidth="true" hidden="false" outlineLevel="0" max="774" min="774" style="1" width="10.29"/>
    <col collapsed="false" customWidth="true" hidden="false" outlineLevel="0" max="775" min="775" style="1" width="9.71"/>
    <col collapsed="false" customWidth="true" hidden="false" outlineLevel="0" max="776" min="776" style="1" width="10.14"/>
    <col collapsed="false" customWidth="true" hidden="false" outlineLevel="0" max="777" min="777" style="1" width="9.71"/>
    <col collapsed="false" customWidth="true" hidden="false" outlineLevel="0" max="778" min="778" style="1" width="10.42"/>
    <col collapsed="false" customWidth="true" hidden="false" outlineLevel="0" max="779" min="779" style="1" width="9.29"/>
    <col collapsed="false" customWidth="true" hidden="false" outlineLevel="0" max="780" min="780" style="1" width="10.42"/>
    <col collapsed="false" customWidth="true" hidden="false" outlineLevel="0" max="781" min="781" style="1" width="9.71"/>
    <col collapsed="false" customWidth="true" hidden="false" outlineLevel="0" max="782" min="782" style="1" width="10.14"/>
    <col collapsed="false" customWidth="true" hidden="false" outlineLevel="0" max="783" min="783" style="1" width="9.42"/>
    <col collapsed="false" customWidth="true" hidden="false" outlineLevel="0" max="784" min="784" style="1" width="9.29"/>
    <col collapsed="false" customWidth="true" hidden="false" outlineLevel="0" max="785" min="785" style="1" width="8.71"/>
    <col collapsed="false" customWidth="true" hidden="false" outlineLevel="0" max="786" min="786" style="1" width="7.71"/>
    <col collapsed="false" customWidth="true" hidden="false" outlineLevel="0" max="787" min="787" style="1" width="7.29"/>
    <col collapsed="false" customWidth="true" hidden="false" outlineLevel="0" max="788" min="788" style="1" width="10.58"/>
    <col collapsed="false" customWidth="true" hidden="true" outlineLevel="0" max="789" min="789" style="1" width="11.52"/>
    <col collapsed="false" customWidth="true" hidden="false" outlineLevel="0" max="790" min="790" style="1" width="9.85"/>
    <col collapsed="false" customWidth="true" hidden="false" outlineLevel="0" max="791" min="791" style="1" width="9.29"/>
    <col collapsed="false" customWidth="true" hidden="false" outlineLevel="0" max="792" min="792" style="1" width="11.14"/>
    <col collapsed="false" customWidth="true" hidden="false" outlineLevel="0" max="793" min="793" style="1" width="10"/>
    <col collapsed="false" customWidth="true" hidden="false" outlineLevel="0" max="794" min="794" style="1" width="10.58"/>
    <col collapsed="false" customWidth="true" hidden="false" outlineLevel="0" max="795" min="795" style="1" width="9.71"/>
    <col collapsed="false" customWidth="true" hidden="false" outlineLevel="0" max="797" min="796" style="1" width="9"/>
    <col collapsed="false" customWidth="true" hidden="false" outlineLevel="0" max="798" min="798" style="1" width="8.57"/>
    <col collapsed="false" customWidth="true" hidden="false" outlineLevel="0" max="801" min="799" style="1" width="9"/>
    <col collapsed="false" customWidth="true" hidden="false" outlineLevel="0" max="802" min="802" style="1" width="9.58"/>
    <col collapsed="false" customWidth="true" hidden="false" outlineLevel="0" max="803" min="803" style="1" width="9.42"/>
    <col collapsed="false" customWidth="false" hidden="false" outlineLevel="0" max="1023" min="804" style="1" width="9.14"/>
    <col collapsed="false" customWidth="true" hidden="true" outlineLevel="0" max="1024" min="1024" style="1" width="11.52"/>
  </cols>
  <sheetData>
    <row r="1" customFormat="false" ht="15" hidden="false" customHeight="true" outlineLevel="0" collapsed="false">
      <c r="C1" s="3" t="s">
        <v>0</v>
      </c>
      <c r="U1" s="3" t="s">
        <v>1</v>
      </c>
    </row>
    <row r="2" customFormat="false" ht="9" hidden="false" customHeight="true" outlineLevel="0" collapsed="false">
      <c r="C2" s="3"/>
      <c r="AF2" s="4"/>
      <c r="AG2" s="4"/>
      <c r="AH2" s="4"/>
    </row>
    <row r="3" s="5" customFormat="true" ht="14.45" hidden="false" customHeight="true" outlineLevel="0" collapsed="false">
      <c r="B3" s="6" t="s">
        <v>2</v>
      </c>
      <c r="C3" s="7" t="s">
        <v>3</v>
      </c>
      <c r="D3" s="7"/>
      <c r="E3" s="7" t="s">
        <v>4</v>
      </c>
      <c r="F3" s="7"/>
      <c r="G3" s="8" t="s">
        <v>5</v>
      </c>
      <c r="H3" s="8"/>
      <c r="I3" s="7" t="s">
        <v>6</v>
      </c>
      <c r="J3" s="7"/>
      <c r="K3" s="9" t="s">
        <v>7</v>
      </c>
      <c r="L3" s="9"/>
      <c r="M3" s="7" t="s">
        <v>8</v>
      </c>
      <c r="N3" s="7"/>
      <c r="O3" s="10" t="s">
        <v>9</v>
      </c>
      <c r="P3" s="10"/>
      <c r="Q3" s="7" t="s">
        <v>10</v>
      </c>
      <c r="R3" s="7"/>
      <c r="S3" s="7"/>
      <c r="T3" s="7"/>
      <c r="U3" s="7" t="s">
        <v>11</v>
      </c>
      <c r="V3" s="7"/>
      <c r="W3" s="7"/>
      <c r="X3" s="7"/>
      <c r="Y3" s="7"/>
      <c r="Z3" s="7"/>
      <c r="AA3" s="7"/>
      <c r="AB3" s="7"/>
      <c r="AC3" s="7"/>
      <c r="AD3" s="7"/>
      <c r="AE3" s="11" t="s">
        <v>12</v>
      </c>
      <c r="AF3" s="11"/>
      <c r="AG3" s="11"/>
      <c r="AH3" s="11"/>
      <c r="AI3" s="9" t="s">
        <v>13</v>
      </c>
      <c r="AJ3" s="9"/>
    </row>
    <row r="4" s="5" customFormat="true" ht="16.5" hidden="false" customHeight="true" outlineLevel="0" collapsed="false">
      <c r="B4" s="6"/>
      <c r="C4" s="7"/>
      <c r="D4" s="7"/>
      <c r="E4" s="7"/>
      <c r="F4" s="7"/>
      <c r="G4" s="8"/>
      <c r="H4" s="8"/>
      <c r="I4" s="7"/>
      <c r="J4" s="7"/>
      <c r="K4" s="9"/>
      <c r="L4" s="9"/>
      <c r="M4" s="7"/>
      <c r="N4" s="7"/>
      <c r="O4" s="10"/>
      <c r="P4" s="10"/>
      <c r="Q4" s="7"/>
      <c r="R4" s="7"/>
      <c r="S4" s="7"/>
      <c r="T4" s="7"/>
      <c r="U4" s="12" t="s">
        <v>14</v>
      </c>
      <c r="V4" s="12"/>
      <c r="W4" s="12"/>
      <c r="X4" s="12"/>
      <c r="Y4" s="13" t="s">
        <v>15</v>
      </c>
      <c r="Z4" s="13"/>
      <c r="AA4" s="14" t="s">
        <v>16</v>
      </c>
      <c r="AB4" s="14"/>
      <c r="AC4" s="15" t="s">
        <v>17</v>
      </c>
      <c r="AD4" s="15"/>
      <c r="AE4" s="11"/>
      <c r="AF4" s="11"/>
      <c r="AG4" s="11"/>
      <c r="AH4" s="11"/>
      <c r="AI4" s="9"/>
      <c r="AJ4" s="9"/>
    </row>
    <row r="5" s="5" customFormat="true" ht="20.45" hidden="false" customHeight="true" outlineLevel="0" collapsed="false">
      <c r="B5" s="6"/>
      <c r="C5" s="16" t="s">
        <v>18</v>
      </c>
      <c r="D5" s="17" t="s">
        <v>19</v>
      </c>
      <c r="E5" s="16" t="s">
        <v>18</v>
      </c>
      <c r="F5" s="17" t="s">
        <v>19</v>
      </c>
      <c r="G5" s="18" t="s">
        <v>20</v>
      </c>
      <c r="H5" s="19" t="s">
        <v>21</v>
      </c>
      <c r="I5" s="18" t="s">
        <v>22</v>
      </c>
      <c r="J5" s="19" t="s">
        <v>23</v>
      </c>
      <c r="K5" s="18" t="s">
        <v>24</v>
      </c>
      <c r="L5" s="17" t="s">
        <v>19</v>
      </c>
      <c r="M5" s="20" t="s">
        <v>25</v>
      </c>
      <c r="N5" s="19" t="s">
        <v>21</v>
      </c>
      <c r="O5" s="20" t="s">
        <v>26</v>
      </c>
      <c r="P5" s="17" t="s">
        <v>19</v>
      </c>
      <c r="Q5" s="21" t="s">
        <v>27</v>
      </c>
      <c r="R5" s="22" t="s">
        <v>28</v>
      </c>
      <c r="S5" s="23" t="s">
        <v>29</v>
      </c>
      <c r="T5" s="23"/>
      <c r="U5" s="20" t="s">
        <v>30</v>
      </c>
      <c r="V5" s="24" t="s">
        <v>31</v>
      </c>
      <c r="W5" s="25" t="s">
        <v>32</v>
      </c>
      <c r="X5" s="25"/>
      <c r="Y5" s="13"/>
      <c r="Z5" s="13"/>
      <c r="AA5" s="14"/>
      <c r="AB5" s="14"/>
      <c r="AC5" s="15"/>
      <c r="AD5" s="15"/>
      <c r="AE5" s="20" t="s">
        <v>33</v>
      </c>
      <c r="AF5" s="26" t="s">
        <v>34</v>
      </c>
      <c r="AG5" s="27" t="s">
        <v>35</v>
      </c>
      <c r="AH5" s="27"/>
      <c r="AI5" s="20" t="s">
        <v>36</v>
      </c>
      <c r="AJ5" s="19" t="s">
        <v>37</v>
      </c>
    </row>
    <row r="6" s="5" customFormat="true" ht="45.6" hidden="false" customHeight="true" outlineLevel="0" collapsed="false">
      <c r="B6" s="6"/>
      <c r="C6" s="16"/>
      <c r="D6" s="17"/>
      <c r="E6" s="16"/>
      <c r="F6" s="17"/>
      <c r="G6" s="18"/>
      <c r="H6" s="19"/>
      <c r="I6" s="18"/>
      <c r="J6" s="19"/>
      <c r="K6" s="18"/>
      <c r="L6" s="17"/>
      <c r="M6" s="20"/>
      <c r="N6" s="19"/>
      <c r="O6" s="20"/>
      <c r="P6" s="17"/>
      <c r="Q6" s="21"/>
      <c r="R6" s="22"/>
      <c r="S6" s="28" t="s">
        <v>38</v>
      </c>
      <c r="T6" s="29" t="s">
        <v>39</v>
      </c>
      <c r="U6" s="20"/>
      <c r="V6" s="24"/>
      <c r="W6" s="30" t="s">
        <v>40</v>
      </c>
      <c r="X6" s="31" t="s">
        <v>41</v>
      </c>
      <c r="Y6" s="32" t="s">
        <v>42</v>
      </c>
      <c r="Z6" s="33" t="s">
        <v>43</v>
      </c>
      <c r="AA6" s="32" t="s">
        <v>42</v>
      </c>
      <c r="AB6" s="34" t="s">
        <v>43</v>
      </c>
      <c r="AC6" s="35" t="s">
        <v>44</v>
      </c>
      <c r="AD6" s="36" t="s">
        <v>45</v>
      </c>
      <c r="AE6" s="20"/>
      <c r="AF6" s="26"/>
      <c r="AG6" s="35" t="s">
        <v>44</v>
      </c>
      <c r="AH6" s="36" t="s">
        <v>45</v>
      </c>
      <c r="AI6" s="20"/>
      <c r="AJ6" s="19"/>
    </row>
    <row r="7" s="37" customFormat="true" ht="6.75" hidden="false" customHeight="true" outlineLevel="0" collapsed="false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U7" s="39"/>
      <c r="V7" s="39"/>
      <c r="W7" s="40"/>
      <c r="X7" s="39"/>
      <c r="Y7" s="39"/>
      <c r="Z7" s="39"/>
      <c r="AA7" s="39"/>
      <c r="AB7" s="39"/>
      <c r="AC7" s="40"/>
      <c r="AD7" s="40"/>
      <c r="AE7" s="39"/>
      <c r="AF7" s="39"/>
      <c r="AG7" s="40"/>
      <c r="AH7" s="40"/>
    </row>
    <row r="8" s="64" customFormat="true" ht="13.5" hidden="false" customHeight="true" outlineLevel="0" collapsed="false">
      <c r="A8" s="41" t="n">
        <v>1</v>
      </c>
      <c r="B8" s="42" t="s">
        <v>46</v>
      </c>
      <c r="C8" s="43" t="n">
        <v>101028.3</v>
      </c>
      <c r="D8" s="44" t="n">
        <v>88.1704326016655</v>
      </c>
      <c r="E8" s="43" t="n">
        <v>15555.3869</v>
      </c>
      <c r="F8" s="44" t="n">
        <v>131.088787029175</v>
      </c>
      <c r="G8" s="45" t="n">
        <v>6006.8</v>
      </c>
      <c r="H8" s="46" t="n">
        <v>102.9</v>
      </c>
      <c r="I8" s="47" t="n">
        <v>906107</v>
      </c>
      <c r="J8" s="44" t="s">
        <v>47</v>
      </c>
      <c r="K8" s="45" t="n">
        <v>65961.9</v>
      </c>
      <c r="L8" s="46" t="n">
        <v>115</v>
      </c>
      <c r="M8" s="45" t="n">
        <v>85912.6</v>
      </c>
      <c r="N8" s="46" t="n">
        <v>110.6</v>
      </c>
      <c r="O8" s="45" t="n">
        <v>6549.7282</v>
      </c>
      <c r="P8" s="46" t="n">
        <v>101.492654756999</v>
      </c>
      <c r="Q8" s="48" t="n">
        <v>13236</v>
      </c>
      <c r="R8" s="49" t="n">
        <v>87.7</v>
      </c>
      <c r="S8" s="50" t="n">
        <v>0.005</v>
      </c>
      <c r="T8" s="51" t="n">
        <v>0.005</v>
      </c>
      <c r="U8" s="52" t="n">
        <v>555862.228</v>
      </c>
      <c r="V8" s="53" t="n">
        <v>596948.115</v>
      </c>
      <c r="W8" s="53" t="n">
        <f aca="false">U8-V8</f>
        <v>-41085.887</v>
      </c>
      <c r="X8" s="54" t="n">
        <f aca="false">U8/V8*100</f>
        <v>93.1173437075013</v>
      </c>
      <c r="Y8" s="55" t="n">
        <v>661176.426</v>
      </c>
      <c r="Z8" s="54" t="n">
        <v>103.6</v>
      </c>
      <c r="AA8" s="55" t="n">
        <v>105314.2</v>
      </c>
      <c r="AB8" s="56" t="s">
        <v>48</v>
      </c>
      <c r="AC8" s="50" t="n">
        <v>0.223</v>
      </c>
      <c r="AD8" s="57" t="n">
        <v>0.213</v>
      </c>
      <c r="AE8" s="58" t="n">
        <v>53844</v>
      </c>
      <c r="AF8" s="59" t="n">
        <v>114</v>
      </c>
      <c r="AG8" s="60" t="n">
        <v>1</v>
      </c>
      <c r="AH8" s="61" t="n">
        <v>1</v>
      </c>
      <c r="AI8" s="55" t="n">
        <v>1018.6</v>
      </c>
      <c r="AJ8" s="62" t="n">
        <v>101.1</v>
      </c>
      <c r="AK8" s="63"/>
    </row>
    <row r="9" s="63" customFormat="true" ht="13.5" hidden="false" customHeight="true" outlineLevel="0" collapsed="false">
      <c r="A9" s="65" t="n">
        <v>2</v>
      </c>
      <c r="B9" s="66" t="s">
        <v>49</v>
      </c>
      <c r="C9" s="67" t="n">
        <v>408.0978</v>
      </c>
      <c r="D9" s="68" t="n">
        <v>142.790942925652</v>
      </c>
      <c r="E9" s="67" t="n">
        <v>58.666</v>
      </c>
      <c r="F9" s="68" t="s">
        <v>48</v>
      </c>
      <c r="G9" s="69" t="n">
        <v>9.4</v>
      </c>
      <c r="H9" s="70" t="n">
        <v>92.8</v>
      </c>
      <c r="I9" s="71" t="n">
        <v>89394</v>
      </c>
      <c r="J9" s="68" t="s">
        <v>48</v>
      </c>
      <c r="K9" s="69" t="n">
        <v>3589.4</v>
      </c>
      <c r="L9" s="72" t="n">
        <v>85.1</v>
      </c>
      <c r="M9" s="69" t="n">
        <v>3264.1</v>
      </c>
      <c r="N9" s="72" t="n">
        <v>116.4</v>
      </c>
      <c r="O9" s="69" t="n">
        <v>154.5214</v>
      </c>
      <c r="P9" s="72" t="n">
        <v>124.687336345319</v>
      </c>
      <c r="Q9" s="73" t="n">
        <v>940</v>
      </c>
      <c r="R9" s="74" t="n">
        <v>100.9</v>
      </c>
      <c r="S9" s="75" t="n">
        <v>0.008</v>
      </c>
      <c r="T9" s="76" t="n">
        <v>0.008</v>
      </c>
      <c r="U9" s="77" t="n">
        <v>4545.403</v>
      </c>
      <c r="V9" s="78" t="n">
        <v>9375.752</v>
      </c>
      <c r="W9" s="79" t="n">
        <f aca="false">U9-V9</f>
        <v>-4830.349</v>
      </c>
      <c r="X9" s="80" t="n">
        <f aca="false">U9/V9*100</f>
        <v>48.4804098913879</v>
      </c>
      <c r="Y9" s="81" t="n">
        <v>6349.811</v>
      </c>
      <c r="Z9" s="80" t="n">
        <v>65.7</v>
      </c>
      <c r="AA9" s="82" t="n">
        <v>1804.4</v>
      </c>
      <c r="AB9" s="83" t="s">
        <v>50</v>
      </c>
      <c r="AC9" s="75" t="n">
        <v>0.108</v>
      </c>
      <c r="AD9" s="84" t="n">
        <v>0.173</v>
      </c>
      <c r="AE9" s="85" t="n">
        <v>43571</v>
      </c>
      <c r="AF9" s="86" t="n">
        <v>110.1</v>
      </c>
      <c r="AG9" s="87" t="n">
        <f aca="false">AE9/$AE$8</f>
        <v>0.809208082609019</v>
      </c>
      <c r="AH9" s="84" t="n">
        <v>0.843215761042262</v>
      </c>
      <c r="AI9" s="82" t="n">
        <v>29</v>
      </c>
      <c r="AJ9" s="88" t="n">
        <v>105.3</v>
      </c>
    </row>
    <row r="10" s="63" customFormat="true" ht="13.5" hidden="false" customHeight="true" outlineLevel="0" collapsed="false">
      <c r="A10" s="65" t="n">
        <v>3</v>
      </c>
      <c r="B10" s="66" t="s">
        <v>51</v>
      </c>
      <c r="C10" s="67" t="n">
        <v>3450.5</v>
      </c>
      <c r="D10" s="68" t="n">
        <v>123.174724514705</v>
      </c>
      <c r="E10" s="67" t="n">
        <v>3.705</v>
      </c>
      <c r="F10" s="68" t="n">
        <v>18.9373610365713</v>
      </c>
      <c r="G10" s="69" t="n">
        <v>618.6</v>
      </c>
      <c r="H10" s="72" t="s">
        <v>52</v>
      </c>
      <c r="I10" s="71" t="n">
        <v>7955</v>
      </c>
      <c r="J10" s="68" t="n">
        <v>109</v>
      </c>
      <c r="K10" s="69" t="n">
        <v>57.2</v>
      </c>
      <c r="L10" s="72" t="n">
        <v>115.6</v>
      </c>
      <c r="M10" s="69" t="n">
        <v>2184.8</v>
      </c>
      <c r="N10" s="72" t="n">
        <v>129.7</v>
      </c>
      <c r="O10" s="69" t="s">
        <v>53</v>
      </c>
      <c r="P10" s="72" t="s">
        <v>53</v>
      </c>
      <c r="Q10" s="73" t="n">
        <v>357</v>
      </c>
      <c r="R10" s="74" t="n">
        <v>80.4</v>
      </c>
      <c r="S10" s="75" t="n">
        <v>0.003</v>
      </c>
      <c r="T10" s="76" t="n">
        <v>0.004</v>
      </c>
      <c r="U10" s="77" t="n">
        <v>3994.941</v>
      </c>
      <c r="V10" s="78" t="n">
        <v>1785.099</v>
      </c>
      <c r="W10" s="79" t="n">
        <f aca="false">U10-V10</f>
        <v>2209.842</v>
      </c>
      <c r="X10" s="80" t="s">
        <v>54</v>
      </c>
      <c r="Y10" s="81" t="n">
        <v>4041.549</v>
      </c>
      <c r="Z10" s="80" t="n">
        <v>194.3</v>
      </c>
      <c r="AA10" s="82" t="n">
        <v>46.6</v>
      </c>
      <c r="AB10" s="83" t="n">
        <v>15.8</v>
      </c>
      <c r="AC10" s="75" t="n">
        <v>0.192</v>
      </c>
      <c r="AD10" s="84" t="n">
        <v>0.222</v>
      </c>
      <c r="AE10" s="85" t="n">
        <v>40355</v>
      </c>
      <c r="AF10" s="86" t="n">
        <v>114.4</v>
      </c>
      <c r="AG10" s="87" t="n">
        <f aca="false">AE10/$AE$8</f>
        <v>0.749479979199168</v>
      </c>
      <c r="AH10" s="84" t="n">
        <v>0.756275818239593</v>
      </c>
      <c r="AI10" s="82" t="n">
        <v>29.8</v>
      </c>
      <c r="AJ10" s="88" t="n">
        <v>99.1</v>
      </c>
    </row>
    <row r="11" s="63" customFormat="true" ht="13.5" hidden="false" customHeight="true" outlineLevel="0" collapsed="false">
      <c r="A11" s="65" t="n">
        <v>4</v>
      </c>
      <c r="B11" s="66" t="s">
        <v>55</v>
      </c>
      <c r="C11" s="67" t="n">
        <v>254.3088</v>
      </c>
      <c r="D11" s="68" t="n">
        <v>161.488974615421</v>
      </c>
      <c r="E11" s="67" t="n">
        <v>9.243</v>
      </c>
      <c r="F11" s="68" t="n">
        <v>134.365460095944</v>
      </c>
      <c r="G11" s="69" t="n">
        <v>28.3</v>
      </c>
      <c r="H11" s="70" t="n">
        <v>109.5</v>
      </c>
      <c r="I11" s="71" t="n">
        <v>13857</v>
      </c>
      <c r="J11" s="68" t="n">
        <v>76.6</v>
      </c>
      <c r="K11" s="69" t="n">
        <v>30.7</v>
      </c>
      <c r="L11" s="72" t="n">
        <v>67.5</v>
      </c>
      <c r="M11" s="69" t="n">
        <v>2223.3</v>
      </c>
      <c r="N11" s="72" t="n">
        <v>120</v>
      </c>
      <c r="O11" s="69" t="n">
        <v>259.6076</v>
      </c>
      <c r="P11" s="72" t="n">
        <v>136.524132142656</v>
      </c>
      <c r="Q11" s="73" t="n">
        <v>202</v>
      </c>
      <c r="R11" s="74" t="n">
        <v>88.2</v>
      </c>
      <c r="S11" s="75" t="n">
        <v>0.003</v>
      </c>
      <c r="T11" s="76" t="n">
        <v>0.004</v>
      </c>
      <c r="U11" s="89" t="n">
        <v>-3072.904</v>
      </c>
      <c r="V11" s="90" t="n">
        <v>-1687.813</v>
      </c>
      <c r="W11" s="79" t="n">
        <f aca="false">U11-V11</f>
        <v>-1385.091</v>
      </c>
      <c r="X11" s="80" t="s">
        <v>53</v>
      </c>
      <c r="Y11" s="81" t="n">
        <v>1189.994</v>
      </c>
      <c r="Z11" s="80" t="n">
        <v>76</v>
      </c>
      <c r="AA11" s="82" t="n">
        <v>4262.9</v>
      </c>
      <c r="AB11" s="83" t="n">
        <v>131</v>
      </c>
      <c r="AC11" s="75" t="n">
        <v>0.221</v>
      </c>
      <c r="AD11" s="84" t="n">
        <v>0.311</v>
      </c>
      <c r="AE11" s="85" t="n">
        <v>49651</v>
      </c>
      <c r="AF11" s="86" t="n">
        <v>113.5</v>
      </c>
      <c r="AG11" s="87" t="n">
        <f aca="false">AE11/$AE$8</f>
        <v>0.922126885075403</v>
      </c>
      <c r="AH11" s="84" t="n">
        <v>0.927486495074674</v>
      </c>
      <c r="AI11" s="82" t="n">
        <v>18.1</v>
      </c>
      <c r="AJ11" s="88" t="n">
        <v>98.6</v>
      </c>
    </row>
    <row r="12" s="63" customFormat="true" ht="13.5" hidden="false" customHeight="true" outlineLevel="0" collapsed="false">
      <c r="A12" s="65" t="n">
        <v>5</v>
      </c>
      <c r="B12" s="66" t="s">
        <v>56</v>
      </c>
      <c r="C12" s="67" t="n">
        <v>255.2</v>
      </c>
      <c r="D12" s="68" t="n">
        <v>117.381184504193</v>
      </c>
      <c r="E12" s="69" t="s">
        <v>53</v>
      </c>
      <c r="F12" s="72" t="s">
        <v>53</v>
      </c>
      <c r="G12" s="69" t="n">
        <v>9.1</v>
      </c>
      <c r="H12" s="72" t="s">
        <v>57</v>
      </c>
      <c r="I12" s="71" t="n">
        <v>8550</v>
      </c>
      <c r="J12" s="68" t="n">
        <v>125.4</v>
      </c>
      <c r="K12" s="69" t="n">
        <v>5.3</v>
      </c>
      <c r="L12" s="72" t="n">
        <v>31.5</v>
      </c>
      <c r="M12" s="69" t="n">
        <v>1138.2</v>
      </c>
      <c r="N12" s="72" t="n">
        <v>102.8</v>
      </c>
      <c r="O12" s="69" t="n">
        <v>56.4383</v>
      </c>
      <c r="P12" s="72" t="n">
        <v>148.671687516629</v>
      </c>
      <c r="Q12" s="73" t="n">
        <v>211</v>
      </c>
      <c r="R12" s="74" t="n">
        <v>82.7</v>
      </c>
      <c r="S12" s="75" t="n">
        <v>0.006</v>
      </c>
      <c r="T12" s="76" t="n">
        <v>0.007</v>
      </c>
      <c r="U12" s="77" t="n">
        <v>8895.523</v>
      </c>
      <c r="V12" s="78" t="n">
        <v>15362.48</v>
      </c>
      <c r="W12" s="79" t="n">
        <f aca="false">U12-V12</f>
        <v>-6466.957</v>
      </c>
      <c r="X12" s="80" t="n">
        <f aca="false">U12/V12*100</f>
        <v>57.9042120803412</v>
      </c>
      <c r="Y12" s="81" t="n">
        <v>9932.159</v>
      </c>
      <c r="Z12" s="80" t="n">
        <v>64.3</v>
      </c>
      <c r="AA12" s="82" t="n">
        <v>1036.6</v>
      </c>
      <c r="AB12" s="83" t="s">
        <v>58</v>
      </c>
      <c r="AC12" s="75" t="n">
        <v>0.192</v>
      </c>
      <c r="AD12" s="84" t="n">
        <v>0.102</v>
      </c>
      <c r="AE12" s="85" t="n">
        <v>39416</v>
      </c>
      <c r="AF12" s="86" t="n">
        <v>120.3</v>
      </c>
      <c r="AG12" s="87" t="n">
        <f aca="false">AE12/$AE$8</f>
        <v>0.732040710199837</v>
      </c>
      <c r="AH12" s="84" t="n">
        <v>0.760851604702892</v>
      </c>
      <c r="AI12" s="82" t="n">
        <v>8.5</v>
      </c>
      <c r="AJ12" s="88" t="n">
        <v>104.5</v>
      </c>
    </row>
    <row r="13" s="63" customFormat="true" ht="13.5" hidden="false" customHeight="true" outlineLevel="0" collapsed="false">
      <c r="A13" s="65" t="n">
        <v>7</v>
      </c>
      <c r="B13" s="66" t="s">
        <v>59</v>
      </c>
      <c r="C13" s="67" t="n">
        <v>17912.4</v>
      </c>
      <c r="D13" s="68" t="n">
        <v>109.017261238002</v>
      </c>
      <c r="E13" s="67" t="n">
        <v>510.2824</v>
      </c>
      <c r="F13" s="68" t="n">
        <v>117.572228311346</v>
      </c>
      <c r="G13" s="69" t="n">
        <v>1604.4</v>
      </c>
      <c r="H13" s="72" t="n">
        <v>68.9</v>
      </c>
      <c r="I13" s="71" t="n">
        <v>313564</v>
      </c>
      <c r="J13" s="68" t="s">
        <v>60</v>
      </c>
      <c r="K13" s="69" t="n">
        <v>4052.1</v>
      </c>
      <c r="L13" s="72" t="n">
        <v>95.2</v>
      </c>
      <c r="M13" s="69" t="n">
        <v>35089.8</v>
      </c>
      <c r="N13" s="72" t="n">
        <v>111.9</v>
      </c>
      <c r="O13" s="69" t="n">
        <v>270.121</v>
      </c>
      <c r="P13" s="72" t="n">
        <v>123.519911178666</v>
      </c>
      <c r="Q13" s="73" t="n">
        <v>2457</v>
      </c>
      <c r="R13" s="74" t="n">
        <v>101.7</v>
      </c>
      <c r="S13" s="75" t="n">
        <v>0.004</v>
      </c>
      <c r="T13" s="76" t="n">
        <v>0.004</v>
      </c>
      <c r="U13" s="77" t="n">
        <v>98380.332</v>
      </c>
      <c r="V13" s="78" t="n">
        <v>212036.944</v>
      </c>
      <c r="W13" s="79" t="n">
        <f aca="false">U13-V13</f>
        <v>-113656.612</v>
      </c>
      <c r="X13" s="80" t="n">
        <f aca="false">U13/V13*100</f>
        <v>46.3977315198431</v>
      </c>
      <c r="Y13" s="82" t="n">
        <v>180033.187</v>
      </c>
      <c r="Z13" s="80" t="n">
        <v>80.6</v>
      </c>
      <c r="AA13" s="82" t="n">
        <v>81652.9</v>
      </c>
      <c r="AB13" s="83" t="s">
        <v>61</v>
      </c>
      <c r="AC13" s="75" t="n">
        <v>0.313</v>
      </c>
      <c r="AD13" s="84" t="n">
        <v>0.194</v>
      </c>
      <c r="AE13" s="85" t="n">
        <v>65523</v>
      </c>
      <c r="AF13" s="86" t="n">
        <v>113.3</v>
      </c>
      <c r="AG13" s="87" t="n">
        <f aca="false">AE13/$AE$8</f>
        <v>1.21690439046133</v>
      </c>
      <c r="AH13" s="84" t="n">
        <v>1.22395932634255</v>
      </c>
      <c r="AI13" s="82" t="n">
        <v>304.5</v>
      </c>
      <c r="AJ13" s="88" t="n">
        <v>101</v>
      </c>
    </row>
    <row r="14" s="63" customFormat="true" ht="13.5" hidden="false" customHeight="true" outlineLevel="0" collapsed="false">
      <c r="A14" s="65" t="n">
        <v>9</v>
      </c>
      <c r="B14" s="66" t="s">
        <v>62</v>
      </c>
      <c r="C14" s="67" t="n">
        <v>3095.7</v>
      </c>
      <c r="D14" s="68" t="n">
        <v>85.5674386475122</v>
      </c>
      <c r="E14" s="67" t="n">
        <v>77.5779</v>
      </c>
      <c r="F14" s="68" t="n">
        <v>77.8847659779531</v>
      </c>
      <c r="G14" s="69" t="n">
        <v>409.1</v>
      </c>
      <c r="H14" s="72" t="n">
        <v>102.6</v>
      </c>
      <c r="I14" s="71" t="n">
        <v>171065</v>
      </c>
      <c r="J14" s="68" t="s">
        <v>60</v>
      </c>
      <c r="K14" s="69" t="n">
        <v>28209.5</v>
      </c>
      <c r="L14" s="72" t="n">
        <v>117.1</v>
      </c>
      <c r="M14" s="69" t="n">
        <v>5922.2</v>
      </c>
      <c r="N14" s="72" t="n">
        <v>103</v>
      </c>
      <c r="O14" s="69" t="n">
        <v>1.5815</v>
      </c>
      <c r="P14" s="72" t="s">
        <v>53</v>
      </c>
      <c r="Q14" s="73" t="n">
        <v>627</v>
      </c>
      <c r="R14" s="74" t="n">
        <v>109.8</v>
      </c>
      <c r="S14" s="75" t="n">
        <v>0.003</v>
      </c>
      <c r="T14" s="76" t="n">
        <v>0.003</v>
      </c>
      <c r="U14" s="77" t="n">
        <v>135006.091</v>
      </c>
      <c r="V14" s="78" t="n">
        <v>159379.192</v>
      </c>
      <c r="W14" s="79" t="n">
        <f aca="false">U14-V14</f>
        <v>-24373.101</v>
      </c>
      <c r="X14" s="80" t="n">
        <f aca="false">U14/V14*100</f>
        <v>84.7074761177105</v>
      </c>
      <c r="Y14" s="82" t="n">
        <v>136362.996</v>
      </c>
      <c r="Z14" s="80" t="n">
        <v>82.8</v>
      </c>
      <c r="AA14" s="82" t="n">
        <v>1356.9</v>
      </c>
      <c r="AB14" s="83" t="n">
        <v>25.9</v>
      </c>
      <c r="AC14" s="75" t="n">
        <v>0.25</v>
      </c>
      <c r="AD14" s="84" t="n">
        <v>0.168</v>
      </c>
      <c r="AE14" s="85" t="n">
        <v>62681</v>
      </c>
      <c r="AF14" s="86" t="n">
        <v>110.8</v>
      </c>
      <c r="AG14" s="87" t="n">
        <f aca="false">AE14/$AE$8</f>
        <v>1.16412227917688</v>
      </c>
      <c r="AH14" s="84" t="n">
        <v>1.19745789640928</v>
      </c>
      <c r="AI14" s="82" t="n">
        <v>69.3</v>
      </c>
      <c r="AJ14" s="88" t="n">
        <v>99.8</v>
      </c>
    </row>
    <row r="15" s="63" customFormat="true" ht="13.5" hidden="false" customHeight="true" outlineLevel="0" collapsed="false">
      <c r="A15" s="65" t="n">
        <v>10</v>
      </c>
      <c r="B15" s="66" t="s">
        <v>63</v>
      </c>
      <c r="C15" s="67" t="n">
        <v>2362.2637</v>
      </c>
      <c r="D15" s="68" t="n">
        <v>105.768238764532</v>
      </c>
      <c r="E15" s="69" t="s">
        <v>53</v>
      </c>
      <c r="F15" s="72" t="s">
        <v>53</v>
      </c>
      <c r="G15" s="69" t="n">
        <v>406.5</v>
      </c>
      <c r="H15" s="72" t="n">
        <v>94</v>
      </c>
      <c r="I15" s="71" t="n">
        <v>72116</v>
      </c>
      <c r="J15" s="68" t="n">
        <v>113.5</v>
      </c>
      <c r="K15" s="69" t="n">
        <v>2153.6</v>
      </c>
      <c r="L15" s="72" t="n">
        <v>135.6</v>
      </c>
      <c r="M15" s="69" t="n">
        <v>10307.4</v>
      </c>
      <c r="N15" s="72" t="n">
        <v>88</v>
      </c>
      <c r="O15" s="69" t="n">
        <v>4938.4869</v>
      </c>
      <c r="P15" s="72" t="n">
        <v>101.630571511882</v>
      </c>
      <c r="Q15" s="73" t="n">
        <v>751</v>
      </c>
      <c r="R15" s="74" t="n">
        <v>88.7</v>
      </c>
      <c r="S15" s="75" t="n">
        <v>0.003</v>
      </c>
      <c r="T15" s="76" t="n">
        <v>0.003</v>
      </c>
      <c r="U15" s="77" t="n">
        <v>20660.636</v>
      </c>
      <c r="V15" s="78" t="n">
        <v>13373.932</v>
      </c>
      <c r="W15" s="79" t="n">
        <f aca="false">U15-V15</f>
        <v>7286.704</v>
      </c>
      <c r="X15" s="80" t="n">
        <f aca="false">U15/V15*100</f>
        <v>154.484380509786</v>
      </c>
      <c r="Y15" s="82" t="n">
        <v>27847.604</v>
      </c>
      <c r="Z15" s="80" t="n">
        <v>146.6</v>
      </c>
      <c r="AA15" s="82" t="n">
        <v>7187</v>
      </c>
      <c r="AB15" s="83" t="n">
        <v>127.7</v>
      </c>
      <c r="AC15" s="75" t="n">
        <v>0.361</v>
      </c>
      <c r="AD15" s="84" t="n">
        <v>0.291</v>
      </c>
      <c r="AE15" s="85" t="n">
        <v>57945</v>
      </c>
      <c r="AF15" s="86" t="n">
        <v>113.9</v>
      </c>
      <c r="AG15" s="87" t="n">
        <f aca="false">AE15/$AE$8</f>
        <v>1.07616447515043</v>
      </c>
      <c r="AH15" s="84" t="n">
        <v>1.11551742400169</v>
      </c>
      <c r="AI15" s="82" t="n">
        <v>92.7</v>
      </c>
      <c r="AJ15" s="88" t="n">
        <v>100.5</v>
      </c>
    </row>
    <row r="16" s="63" customFormat="true" ht="13.5" hidden="false" customHeight="true" outlineLevel="0" collapsed="false">
      <c r="A16" s="65" t="n">
        <v>13</v>
      </c>
      <c r="B16" s="66" t="s">
        <v>64</v>
      </c>
      <c r="C16" s="67" t="n">
        <v>7242.1414</v>
      </c>
      <c r="D16" s="68" t="n">
        <v>59.8233904592328</v>
      </c>
      <c r="E16" s="67" t="n">
        <v>175.8566</v>
      </c>
      <c r="F16" s="68" t="n">
        <v>83.6566651903813</v>
      </c>
      <c r="G16" s="69" t="n">
        <v>11.6</v>
      </c>
      <c r="H16" s="72" t="n">
        <v>112.3</v>
      </c>
      <c r="I16" s="71" t="n">
        <v>8600</v>
      </c>
      <c r="J16" s="68" t="n">
        <v>107.6</v>
      </c>
      <c r="K16" s="69" t="n">
        <v>16.4</v>
      </c>
      <c r="L16" s="72" t="n">
        <v>18.8</v>
      </c>
      <c r="M16" s="69" t="n">
        <v>711.3</v>
      </c>
      <c r="N16" s="72" t="n">
        <v>109.7</v>
      </c>
      <c r="O16" s="69" t="s">
        <v>53</v>
      </c>
      <c r="P16" s="72" t="s">
        <v>53</v>
      </c>
      <c r="Q16" s="73" t="n">
        <v>186</v>
      </c>
      <c r="R16" s="74" t="n">
        <v>86.5</v>
      </c>
      <c r="S16" s="75" t="n">
        <v>0.004</v>
      </c>
      <c r="T16" s="76" t="n">
        <v>0.004</v>
      </c>
      <c r="U16" s="77" t="n">
        <v>8549.615</v>
      </c>
      <c r="V16" s="78" t="n">
        <v>19391.624</v>
      </c>
      <c r="W16" s="79" t="n">
        <f aca="false">U16-V16</f>
        <v>-10842.009</v>
      </c>
      <c r="X16" s="80" t="n">
        <f aca="false">U16/V16*100</f>
        <v>44.0892160450306</v>
      </c>
      <c r="Y16" s="82" t="n">
        <v>8985.513</v>
      </c>
      <c r="Z16" s="80" t="n">
        <v>45.8</v>
      </c>
      <c r="AA16" s="82" t="n">
        <v>435.9</v>
      </c>
      <c r="AB16" s="83" t="n">
        <v>182.8</v>
      </c>
      <c r="AC16" s="75" t="n">
        <v>0.375</v>
      </c>
      <c r="AD16" s="84" t="n">
        <v>0.167</v>
      </c>
      <c r="AE16" s="85" t="n">
        <v>45771</v>
      </c>
      <c r="AF16" s="86" t="n">
        <v>107.9</v>
      </c>
      <c r="AG16" s="87" t="n">
        <f aca="false">AE16/$AE$8</f>
        <v>0.85006685981725</v>
      </c>
      <c r="AH16" s="84" t="n">
        <v>0.898824277089291</v>
      </c>
      <c r="AI16" s="82" t="n">
        <v>15.9</v>
      </c>
      <c r="AJ16" s="88" t="n">
        <v>102.2</v>
      </c>
    </row>
    <row r="17" s="63" customFormat="true" ht="13.5" hidden="false" customHeight="true" outlineLevel="0" collapsed="false">
      <c r="A17" s="65" t="n">
        <v>14</v>
      </c>
      <c r="B17" s="66" t="s">
        <v>65</v>
      </c>
      <c r="C17" s="67" t="n">
        <v>210.426</v>
      </c>
      <c r="D17" s="68" t="n">
        <v>96.5696316856111</v>
      </c>
      <c r="E17" s="69" t="s">
        <v>53</v>
      </c>
      <c r="F17" s="72" t="s">
        <v>53</v>
      </c>
      <c r="G17" s="69" t="n">
        <v>0.5</v>
      </c>
      <c r="H17" s="72" t="n">
        <v>137.7</v>
      </c>
      <c r="I17" s="71" t="n">
        <v>6384</v>
      </c>
      <c r="J17" s="68" t="n">
        <v>178.6</v>
      </c>
      <c r="K17" s="69" t="n">
        <v>12.3</v>
      </c>
      <c r="L17" s="68" t="s">
        <v>66</v>
      </c>
      <c r="M17" s="69" t="n">
        <v>532.3</v>
      </c>
      <c r="N17" s="72" t="n">
        <v>111.3</v>
      </c>
      <c r="O17" s="69" t="n">
        <v>9.785</v>
      </c>
      <c r="P17" s="72" t="n">
        <v>170.339809205487</v>
      </c>
      <c r="Q17" s="73" t="n">
        <v>302</v>
      </c>
      <c r="R17" s="74" t="n">
        <v>103.4</v>
      </c>
      <c r="S17" s="75" t="n">
        <v>0.006</v>
      </c>
      <c r="T17" s="76" t="n">
        <v>0.006</v>
      </c>
      <c r="U17" s="89" t="n">
        <v>-171.992</v>
      </c>
      <c r="V17" s="90" t="n">
        <v>-801.92</v>
      </c>
      <c r="W17" s="79" t="n">
        <f aca="false">U17-V17</f>
        <v>629.928</v>
      </c>
      <c r="X17" s="80" t="s">
        <v>53</v>
      </c>
      <c r="Y17" s="82" t="n">
        <v>407.667</v>
      </c>
      <c r="Z17" s="80" t="n">
        <v>74.2</v>
      </c>
      <c r="AA17" s="82" t="n">
        <v>579.7</v>
      </c>
      <c r="AB17" s="83" t="n">
        <v>42.9</v>
      </c>
      <c r="AC17" s="75" t="n">
        <v>0.25</v>
      </c>
      <c r="AD17" s="84" t="n">
        <v>0.364</v>
      </c>
      <c r="AE17" s="85" t="n">
        <v>39447</v>
      </c>
      <c r="AF17" s="86" t="n">
        <v>114.6</v>
      </c>
      <c r="AG17" s="87" t="n">
        <f aca="false">AE17/$AE$8</f>
        <v>0.732616447515044</v>
      </c>
      <c r="AH17" s="84" t="n">
        <v>0.725092680860078</v>
      </c>
      <c r="AI17" s="82" t="n">
        <v>8.4</v>
      </c>
      <c r="AJ17" s="88" t="n">
        <v>99.5</v>
      </c>
    </row>
    <row r="18" s="63" customFormat="true" ht="13.5" hidden="false" customHeight="true" outlineLevel="0" collapsed="false">
      <c r="A18" s="65" t="n">
        <v>15</v>
      </c>
      <c r="B18" s="66" t="s">
        <v>67</v>
      </c>
      <c r="C18" s="67" t="n">
        <v>24.36</v>
      </c>
      <c r="D18" s="68" t="n">
        <v>4.83004526085516</v>
      </c>
      <c r="E18" s="67" t="n">
        <v>463.283</v>
      </c>
      <c r="F18" s="68" t="n">
        <v>180.952957535231</v>
      </c>
      <c r="G18" s="69" t="s">
        <v>53</v>
      </c>
      <c r="H18" s="72" t="s">
        <v>53</v>
      </c>
      <c r="I18" s="71" t="s">
        <v>53</v>
      </c>
      <c r="J18" s="68" t="s">
        <v>53</v>
      </c>
      <c r="K18" s="69" t="n">
        <v>6.3</v>
      </c>
      <c r="L18" s="72" t="n">
        <v>122.4</v>
      </c>
      <c r="M18" s="69" t="n">
        <v>200.7</v>
      </c>
      <c r="N18" s="72" t="n">
        <v>120.6</v>
      </c>
      <c r="O18" s="69" t="s">
        <v>53</v>
      </c>
      <c r="P18" s="70" t="s">
        <v>53</v>
      </c>
      <c r="Q18" s="73" t="n">
        <v>77</v>
      </c>
      <c r="R18" s="74" t="n">
        <v>81.9</v>
      </c>
      <c r="S18" s="75" t="n">
        <v>0.005</v>
      </c>
      <c r="T18" s="76" t="n">
        <v>0.006</v>
      </c>
      <c r="U18" s="77" t="n">
        <v>1825.382</v>
      </c>
      <c r="V18" s="78" t="n">
        <v>2105.566</v>
      </c>
      <c r="W18" s="79" t="n">
        <f aca="false">U18-V18</f>
        <v>-280.184</v>
      </c>
      <c r="X18" s="80" t="n">
        <f aca="false">U18/V18*100</f>
        <v>86.6931741868932</v>
      </c>
      <c r="Y18" s="82" t="n">
        <v>1976.507</v>
      </c>
      <c r="Z18" s="80" t="n">
        <v>90.1</v>
      </c>
      <c r="AA18" s="82" t="n">
        <v>151.1</v>
      </c>
      <c r="AB18" s="83" t="n">
        <v>173.1</v>
      </c>
      <c r="AC18" s="75" t="n">
        <v>0.154</v>
      </c>
      <c r="AD18" s="84" t="n">
        <v>0.077</v>
      </c>
      <c r="AE18" s="85" t="n">
        <v>41606</v>
      </c>
      <c r="AF18" s="86" t="n">
        <v>114.1</v>
      </c>
      <c r="AG18" s="87" t="n">
        <f aca="false">AE18/$AE$8</f>
        <v>0.772713765693485</v>
      </c>
      <c r="AH18" s="84" t="n">
        <v>0.774854358648448</v>
      </c>
      <c r="AI18" s="82" t="n">
        <v>4.3</v>
      </c>
      <c r="AJ18" s="88" t="n">
        <v>98.9</v>
      </c>
    </row>
    <row r="19" s="63" customFormat="true" ht="13.5" hidden="false" customHeight="true" outlineLevel="0" collapsed="false">
      <c r="A19" s="65" t="n">
        <v>16</v>
      </c>
      <c r="B19" s="66" t="s">
        <v>68</v>
      </c>
      <c r="C19" s="67" t="n">
        <v>3561.7035</v>
      </c>
      <c r="D19" s="68" t="n">
        <v>91.7121965591519</v>
      </c>
      <c r="E19" s="67" t="n">
        <v>110.1619</v>
      </c>
      <c r="F19" s="68" t="n">
        <v>72.9384774289233</v>
      </c>
      <c r="G19" s="69" t="n">
        <v>5.7</v>
      </c>
      <c r="H19" s="72" t="n">
        <v>74.2</v>
      </c>
      <c r="I19" s="71" t="n">
        <v>9193</v>
      </c>
      <c r="J19" s="68" t="n">
        <v>102.4</v>
      </c>
      <c r="K19" s="69" t="n">
        <v>6.5</v>
      </c>
      <c r="L19" s="72" t="n">
        <v>62.8</v>
      </c>
      <c r="M19" s="69" t="n">
        <v>1017.7</v>
      </c>
      <c r="N19" s="72" t="n">
        <v>125.2</v>
      </c>
      <c r="O19" s="69" t="s">
        <v>53</v>
      </c>
      <c r="P19" s="72" t="s">
        <v>53</v>
      </c>
      <c r="Q19" s="73" t="n">
        <v>348</v>
      </c>
      <c r="R19" s="74" t="n">
        <v>81.9</v>
      </c>
      <c r="S19" s="75" t="n">
        <v>0.006</v>
      </c>
      <c r="T19" s="76" t="n">
        <v>0.008</v>
      </c>
      <c r="U19" s="77" t="n">
        <v>144.623</v>
      </c>
      <c r="V19" s="78" t="n">
        <v>6038.632</v>
      </c>
      <c r="W19" s="79" t="n">
        <f aca="false">U19-V19</f>
        <v>-5894.009</v>
      </c>
      <c r="X19" s="80" t="n">
        <f aca="false">U19/V19*100</f>
        <v>2.3949629651219</v>
      </c>
      <c r="Y19" s="82" t="n">
        <v>1957.467</v>
      </c>
      <c r="Z19" s="80" t="n">
        <v>30.8</v>
      </c>
      <c r="AA19" s="82" t="n">
        <v>1812.8</v>
      </c>
      <c r="AB19" s="83" t="s">
        <v>69</v>
      </c>
      <c r="AC19" s="75" t="n">
        <v>0.258</v>
      </c>
      <c r="AD19" s="84" t="n">
        <v>0.355</v>
      </c>
      <c r="AE19" s="85" t="n">
        <v>41968</v>
      </c>
      <c r="AF19" s="86" t="n">
        <v>114.4</v>
      </c>
      <c r="AG19" s="87" t="n">
        <f aca="false">AE19/$AE$8</f>
        <v>0.779436891761385</v>
      </c>
      <c r="AH19" s="84" t="n">
        <v>0.788645270628111</v>
      </c>
      <c r="AI19" s="82" t="n">
        <v>14.7</v>
      </c>
      <c r="AJ19" s="88" t="n">
        <v>102.4</v>
      </c>
    </row>
    <row r="20" s="63" customFormat="true" ht="13.5" hidden="false" customHeight="true" outlineLevel="0" collapsed="false">
      <c r="A20" s="65" t="n">
        <v>17</v>
      </c>
      <c r="B20" s="66" t="s">
        <v>70</v>
      </c>
      <c r="C20" s="67" t="n">
        <v>337.7177</v>
      </c>
      <c r="D20" s="68" t="n">
        <v>131.935458540566</v>
      </c>
      <c r="E20" s="67" t="n">
        <v>330.0126</v>
      </c>
      <c r="F20" s="68" t="n">
        <v>94.1121414571254</v>
      </c>
      <c r="G20" s="69" t="n">
        <v>0.1</v>
      </c>
      <c r="H20" s="72" t="n">
        <v>17.3</v>
      </c>
      <c r="I20" s="71" t="n">
        <v>1126</v>
      </c>
      <c r="J20" s="68" t="n">
        <v>121.1</v>
      </c>
      <c r="K20" s="69" t="n">
        <v>2.2</v>
      </c>
      <c r="L20" s="72" t="n">
        <v>25.3</v>
      </c>
      <c r="M20" s="69" t="n">
        <v>350.7</v>
      </c>
      <c r="N20" s="72" t="n">
        <v>115.8</v>
      </c>
      <c r="O20" s="69" t="s">
        <v>53</v>
      </c>
      <c r="P20" s="70" t="s">
        <v>53</v>
      </c>
      <c r="Q20" s="73" t="n">
        <v>88</v>
      </c>
      <c r="R20" s="74" t="n">
        <v>73.3</v>
      </c>
      <c r="S20" s="75" t="n">
        <v>0.003</v>
      </c>
      <c r="T20" s="76" t="n">
        <v>0.005</v>
      </c>
      <c r="U20" s="77" t="n">
        <v>2141.883</v>
      </c>
      <c r="V20" s="78" t="n">
        <v>1380.846</v>
      </c>
      <c r="W20" s="79" t="n">
        <f aca="false">U20-V20</f>
        <v>761.037</v>
      </c>
      <c r="X20" s="80" t="n">
        <f aca="false">U20/V20*100</f>
        <v>155.113821526803</v>
      </c>
      <c r="Y20" s="82" t="n">
        <v>2143.717</v>
      </c>
      <c r="Z20" s="80" t="n">
        <v>155.2</v>
      </c>
      <c r="AA20" s="91" t="n">
        <v>1.8</v>
      </c>
      <c r="AB20" s="83" t="s">
        <v>71</v>
      </c>
      <c r="AC20" s="75" t="n">
        <v>0.083</v>
      </c>
      <c r="AD20" s="84" t="n">
        <v>0.071</v>
      </c>
      <c r="AE20" s="85" t="n">
        <v>40679</v>
      </c>
      <c r="AF20" s="86" t="n">
        <v>115</v>
      </c>
      <c r="AG20" s="87" t="n">
        <f aca="false">AE20/$AE$8</f>
        <v>0.755497362751653</v>
      </c>
      <c r="AH20" s="84" t="n">
        <v>0.754644635102214</v>
      </c>
      <c r="AI20" s="82" t="n">
        <v>6.4</v>
      </c>
      <c r="AJ20" s="88" t="n">
        <v>99</v>
      </c>
    </row>
    <row r="21" s="63" customFormat="true" ht="13.5" hidden="false" customHeight="true" outlineLevel="0" collapsed="false">
      <c r="A21" s="65" t="n">
        <v>18</v>
      </c>
      <c r="B21" s="66" t="s">
        <v>72</v>
      </c>
      <c r="C21" s="67" t="n">
        <v>4145.3929</v>
      </c>
      <c r="D21" s="68" t="n">
        <v>114.888832794086</v>
      </c>
      <c r="E21" s="67" t="n">
        <v>627.1336</v>
      </c>
      <c r="F21" s="68" t="n">
        <v>85.2260748190759</v>
      </c>
      <c r="G21" s="69" t="n">
        <v>0.7</v>
      </c>
      <c r="H21" s="72" t="n">
        <v>7.5</v>
      </c>
      <c r="I21" s="71" t="n">
        <v>4265</v>
      </c>
      <c r="J21" s="68" t="n">
        <v>158</v>
      </c>
      <c r="K21" s="69" t="n">
        <v>143.9</v>
      </c>
      <c r="L21" s="72" t="n">
        <v>83.3</v>
      </c>
      <c r="M21" s="69" t="n">
        <v>424.9</v>
      </c>
      <c r="N21" s="72" t="n">
        <v>109.2</v>
      </c>
      <c r="O21" s="69" t="s">
        <v>53</v>
      </c>
      <c r="P21" s="72" t="s">
        <v>53</v>
      </c>
      <c r="Q21" s="73" t="n">
        <v>111</v>
      </c>
      <c r="R21" s="74" t="n">
        <v>103.7</v>
      </c>
      <c r="S21" s="75" t="n">
        <v>0.004</v>
      </c>
      <c r="T21" s="76" t="n">
        <v>0.004</v>
      </c>
      <c r="U21" s="77" t="n">
        <v>13779.66</v>
      </c>
      <c r="V21" s="78" t="n">
        <v>10575.124</v>
      </c>
      <c r="W21" s="79" t="n">
        <f aca="false">U21-V21</f>
        <v>3204.536</v>
      </c>
      <c r="X21" s="80" t="n">
        <f aca="false">U21/V21*100</f>
        <v>130.302585577247</v>
      </c>
      <c r="Y21" s="82" t="n">
        <v>14068.81</v>
      </c>
      <c r="Z21" s="80" t="n">
        <v>131</v>
      </c>
      <c r="AA21" s="82" t="n">
        <v>289.2</v>
      </c>
      <c r="AB21" s="83" t="n">
        <v>176</v>
      </c>
      <c r="AC21" s="75" t="n">
        <v>0.313</v>
      </c>
      <c r="AD21" s="84" t="n">
        <v>0.176</v>
      </c>
      <c r="AE21" s="85" t="n">
        <v>51689</v>
      </c>
      <c r="AF21" s="86" t="n">
        <v>120.5</v>
      </c>
      <c r="AG21" s="87" t="n">
        <f aca="false">AE21/$AE$8</f>
        <v>0.959976970507392</v>
      </c>
      <c r="AH21" s="84" t="n">
        <v>0.907975850015888</v>
      </c>
      <c r="AI21" s="82" t="n">
        <v>16</v>
      </c>
      <c r="AJ21" s="88" t="n">
        <v>96.6</v>
      </c>
    </row>
    <row r="22" s="63" customFormat="true" ht="13.5" hidden="false" customHeight="true" outlineLevel="0" collapsed="false">
      <c r="A22" s="65" t="n">
        <v>19</v>
      </c>
      <c r="B22" s="66" t="s">
        <v>73</v>
      </c>
      <c r="C22" s="67" t="n">
        <v>1578.7818</v>
      </c>
      <c r="D22" s="68" t="n">
        <v>142.224906761797</v>
      </c>
      <c r="E22" s="67" t="n">
        <v>201.5462</v>
      </c>
      <c r="F22" s="68" t="n">
        <v>63.9741470376126</v>
      </c>
      <c r="G22" s="69" t="n">
        <v>970.8</v>
      </c>
      <c r="H22" s="72" t="s">
        <v>74</v>
      </c>
      <c r="I22" s="71" t="n">
        <v>2420</v>
      </c>
      <c r="J22" s="68" t="n">
        <v>111.6</v>
      </c>
      <c r="K22" s="69" t="n">
        <v>37.3</v>
      </c>
      <c r="L22" s="68" t="s">
        <v>54</v>
      </c>
      <c r="M22" s="69" t="n">
        <v>455.2</v>
      </c>
      <c r="N22" s="72" t="n">
        <v>110.6</v>
      </c>
      <c r="O22" s="69" t="s">
        <v>53</v>
      </c>
      <c r="P22" s="70" t="s">
        <v>53</v>
      </c>
      <c r="Q22" s="73" t="n">
        <v>324</v>
      </c>
      <c r="R22" s="74" t="n">
        <v>80.4</v>
      </c>
      <c r="S22" s="75" t="n">
        <v>0.006</v>
      </c>
      <c r="T22" s="76" t="n">
        <v>0.008</v>
      </c>
      <c r="U22" s="77" t="n">
        <v>4730.068</v>
      </c>
      <c r="V22" s="78" t="n">
        <v>2622.673</v>
      </c>
      <c r="W22" s="79" t="n">
        <f aca="false">U22-V22</f>
        <v>2107.395</v>
      </c>
      <c r="X22" s="80" t="n">
        <f aca="false">U22/V22*100</f>
        <v>180.352945258521</v>
      </c>
      <c r="Y22" s="82" t="n">
        <v>4755.806</v>
      </c>
      <c r="Z22" s="80" t="n">
        <v>178.6</v>
      </c>
      <c r="AA22" s="82" t="n">
        <v>25.7</v>
      </c>
      <c r="AB22" s="83" t="n">
        <v>63.2</v>
      </c>
      <c r="AC22" s="75" t="n">
        <v>0.069</v>
      </c>
      <c r="AD22" s="84" t="n">
        <v>0.138</v>
      </c>
      <c r="AE22" s="85" t="n">
        <v>43027</v>
      </c>
      <c r="AF22" s="86" t="n">
        <v>117.4</v>
      </c>
      <c r="AG22" s="87" t="n">
        <f aca="false">AE22/$AE$8</f>
        <v>0.799104821335711</v>
      </c>
      <c r="AH22" s="84" t="n">
        <v>0.762567524626629</v>
      </c>
      <c r="AI22" s="82" t="n">
        <v>13</v>
      </c>
      <c r="AJ22" s="88" t="n">
        <v>100.4</v>
      </c>
    </row>
    <row r="23" s="63" customFormat="true" ht="13.5" hidden="false" customHeight="true" outlineLevel="0" collapsed="false">
      <c r="A23" s="65" t="n">
        <v>20</v>
      </c>
      <c r="B23" s="66" t="s">
        <v>75</v>
      </c>
      <c r="C23" s="67" t="n">
        <v>1840.6848</v>
      </c>
      <c r="D23" s="68" t="n">
        <v>94.600150841384</v>
      </c>
      <c r="E23" s="67" t="n">
        <v>870.9336</v>
      </c>
      <c r="F23" s="68" t="n">
        <v>123.896331691926</v>
      </c>
      <c r="G23" s="69" t="n">
        <v>14.1</v>
      </c>
      <c r="H23" s="72" t="n">
        <v>7.8</v>
      </c>
      <c r="I23" s="71" t="n">
        <v>59514</v>
      </c>
      <c r="J23" s="68" t="s">
        <v>54</v>
      </c>
      <c r="K23" s="69" t="n">
        <v>31.1</v>
      </c>
      <c r="L23" s="72" t="n">
        <v>126.9</v>
      </c>
      <c r="M23" s="69" t="n">
        <v>1263.5</v>
      </c>
      <c r="N23" s="72" t="n">
        <v>122</v>
      </c>
      <c r="O23" s="69" t="s">
        <v>53</v>
      </c>
      <c r="P23" s="72" t="s">
        <v>53</v>
      </c>
      <c r="Q23" s="73" t="n">
        <v>237</v>
      </c>
      <c r="R23" s="74" t="n">
        <v>75.5</v>
      </c>
      <c r="S23" s="75" t="n">
        <v>0.003</v>
      </c>
      <c r="T23" s="76" t="n">
        <v>0.004</v>
      </c>
      <c r="U23" s="77" t="n">
        <v>2563.651</v>
      </c>
      <c r="V23" s="78" t="n">
        <v>2885.139</v>
      </c>
      <c r="W23" s="79" t="n">
        <f aca="false">U23-V23</f>
        <v>-321.488</v>
      </c>
      <c r="X23" s="80" t="n">
        <f aca="false">U23/V23*100</f>
        <v>88.8571053249081</v>
      </c>
      <c r="Y23" s="82" t="n">
        <v>2606.929</v>
      </c>
      <c r="Z23" s="80" t="n">
        <v>84.5</v>
      </c>
      <c r="AA23" s="82" t="n">
        <v>43.3</v>
      </c>
      <c r="AB23" s="83" t="n">
        <v>21.7</v>
      </c>
      <c r="AC23" s="75" t="n">
        <v>0.2</v>
      </c>
      <c r="AD23" s="84" t="n">
        <v>0.314</v>
      </c>
      <c r="AE23" s="85" t="n">
        <v>46935</v>
      </c>
      <c r="AF23" s="86" t="n">
        <v>116.6</v>
      </c>
      <c r="AG23" s="87" t="n">
        <f aca="false">AE23/$AE$8</f>
        <v>0.871684867394696</v>
      </c>
      <c r="AH23" s="84" t="n">
        <v>0.845079970342125</v>
      </c>
      <c r="AI23" s="82" t="n">
        <v>17.2</v>
      </c>
      <c r="AJ23" s="88" t="n">
        <v>103.6</v>
      </c>
    </row>
    <row r="24" s="63" customFormat="true" ht="13.5" hidden="false" customHeight="true" outlineLevel="0" collapsed="false">
      <c r="A24" s="65" t="n">
        <v>21</v>
      </c>
      <c r="B24" s="66" t="s">
        <v>76</v>
      </c>
      <c r="C24" s="67" t="n">
        <v>78.1152</v>
      </c>
      <c r="D24" s="68" t="n">
        <v>129.647265406517</v>
      </c>
      <c r="E24" s="67" t="n">
        <v>361.6077</v>
      </c>
      <c r="F24" s="68" t="n">
        <v>70.7110809882758</v>
      </c>
      <c r="G24" s="69" t="n">
        <v>4.1</v>
      </c>
      <c r="H24" s="72" t="n">
        <v>135.8</v>
      </c>
      <c r="I24" s="71" t="n">
        <v>10694</v>
      </c>
      <c r="J24" s="68" t="n">
        <v>129.7</v>
      </c>
      <c r="K24" s="69" t="n">
        <v>322.9</v>
      </c>
      <c r="L24" s="72" t="n">
        <v>116.1</v>
      </c>
      <c r="M24" s="69" t="n">
        <v>1181.8</v>
      </c>
      <c r="N24" s="72" t="n">
        <v>125.4</v>
      </c>
      <c r="O24" s="69" t="n">
        <v>3.8088</v>
      </c>
      <c r="P24" s="72" t="n">
        <v>84.3214522913438</v>
      </c>
      <c r="Q24" s="73" t="n">
        <v>441</v>
      </c>
      <c r="R24" s="74" t="n">
        <v>67.6</v>
      </c>
      <c r="S24" s="75" t="n">
        <v>0.006</v>
      </c>
      <c r="T24" s="76" t="n">
        <v>0.009</v>
      </c>
      <c r="U24" s="77" t="n">
        <v>3845.859</v>
      </c>
      <c r="V24" s="78" t="n">
        <v>3834.886</v>
      </c>
      <c r="W24" s="79" t="n">
        <f aca="false">U24-V24</f>
        <v>10.973</v>
      </c>
      <c r="X24" s="80" t="n">
        <f aca="false">U24/V24*100</f>
        <v>100.28613627628</v>
      </c>
      <c r="Y24" s="82" t="n">
        <v>3914.358</v>
      </c>
      <c r="Z24" s="80" t="n">
        <v>99.4</v>
      </c>
      <c r="AA24" s="82" t="n">
        <v>68.5</v>
      </c>
      <c r="AB24" s="83" t="n">
        <v>67.5</v>
      </c>
      <c r="AC24" s="75" t="n">
        <v>0.147</v>
      </c>
      <c r="AD24" s="84" t="n">
        <v>0.205</v>
      </c>
      <c r="AE24" s="85" t="n">
        <v>39261</v>
      </c>
      <c r="AF24" s="86" t="n">
        <v>113.2</v>
      </c>
      <c r="AG24" s="87" t="n">
        <f aca="false">AE24/$AE$8</f>
        <v>0.729162023623802</v>
      </c>
      <c r="AH24" s="84" t="n">
        <v>0.734456095752569</v>
      </c>
      <c r="AI24" s="82" t="n">
        <v>18.1</v>
      </c>
      <c r="AJ24" s="88" t="n">
        <v>98.7</v>
      </c>
    </row>
    <row r="25" s="63" customFormat="true" ht="13.5" hidden="false" customHeight="true" outlineLevel="0" collapsed="false">
      <c r="A25" s="65" t="n">
        <v>22</v>
      </c>
      <c r="B25" s="66" t="s">
        <v>77</v>
      </c>
      <c r="C25" s="67" t="n">
        <v>1862.3</v>
      </c>
      <c r="D25" s="68" t="n">
        <v>178.153060833067</v>
      </c>
      <c r="E25" s="67" t="n">
        <v>248.6482</v>
      </c>
      <c r="F25" s="68" t="s">
        <v>78</v>
      </c>
      <c r="G25" s="92" t="n">
        <v>3.5</v>
      </c>
      <c r="H25" s="93" t="s">
        <v>53</v>
      </c>
      <c r="I25" s="71" t="n">
        <v>3098</v>
      </c>
      <c r="J25" s="68" t="n">
        <v>132.4</v>
      </c>
      <c r="K25" s="69" t="n">
        <v>236.5</v>
      </c>
      <c r="L25" s="72" t="n">
        <v>135.7</v>
      </c>
      <c r="M25" s="69" t="n">
        <v>1217.5</v>
      </c>
      <c r="N25" s="72" t="n">
        <v>136.4</v>
      </c>
      <c r="O25" s="69" t="s">
        <v>53</v>
      </c>
      <c r="P25" s="70" t="s">
        <v>53</v>
      </c>
      <c r="Q25" s="73" t="n">
        <v>196</v>
      </c>
      <c r="R25" s="74" t="n">
        <v>79.4</v>
      </c>
      <c r="S25" s="75" t="n">
        <v>0.003</v>
      </c>
      <c r="T25" s="76" t="n">
        <v>0.004</v>
      </c>
      <c r="U25" s="77" t="n">
        <v>4940.416</v>
      </c>
      <c r="V25" s="78" t="n">
        <v>2975.392</v>
      </c>
      <c r="W25" s="79" t="n">
        <f aca="false">U25-V25</f>
        <v>1965.024</v>
      </c>
      <c r="X25" s="80" t="n">
        <f aca="false">U25/V25*100</f>
        <v>166.042524816898</v>
      </c>
      <c r="Y25" s="82" t="n">
        <v>4948.544</v>
      </c>
      <c r="Z25" s="80" t="n">
        <v>165.2</v>
      </c>
      <c r="AA25" s="82" t="n">
        <v>8.1</v>
      </c>
      <c r="AB25" s="83" t="n">
        <v>38.8</v>
      </c>
      <c r="AC25" s="75" t="n">
        <v>0.074</v>
      </c>
      <c r="AD25" s="84" t="n">
        <v>0.24</v>
      </c>
      <c r="AE25" s="85" t="n">
        <v>42298</v>
      </c>
      <c r="AF25" s="86" t="n">
        <v>114.9</v>
      </c>
      <c r="AG25" s="87" t="n">
        <f aca="false">AE25/$AE$8</f>
        <v>0.785565708342619</v>
      </c>
      <c r="AH25" s="84" t="n">
        <v>0.779557250291283</v>
      </c>
      <c r="AI25" s="82" t="n">
        <v>17.3</v>
      </c>
      <c r="AJ25" s="88" t="n">
        <v>103.2</v>
      </c>
    </row>
    <row r="26" s="63" customFormat="true" ht="13.5" hidden="false" customHeight="true" outlineLevel="0" collapsed="false">
      <c r="A26" s="65" t="n">
        <v>23</v>
      </c>
      <c r="B26" s="66" t="s">
        <v>79</v>
      </c>
      <c r="C26" s="67" t="n">
        <v>233.2161</v>
      </c>
      <c r="D26" s="68" t="n">
        <v>86.3577824022988</v>
      </c>
      <c r="E26" s="67" t="n">
        <v>1102.614</v>
      </c>
      <c r="F26" s="94" t="n">
        <v>162.51094348299</v>
      </c>
      <c r="G26" s="69" t="n">
        <v>8</v>
      </c>
      <c r="H26" s="72" t="s">
        <v>53</v>
      </c>
      <c r="I26" s="95" t="n">
        <v>1231</v>
      </c>
      <c r="J26" s="68" t="n">
        <v>75.2</v>
      </c>
      <c r="K26" s="69" t="s">
        <v>53</v>
      </c>
      <c r="L26" s="72" t="s">
        <v>80</v>
      </c>
      <c r="M26" s="69" t="n">
        <v>249.2</v>
      </c>
      <c r="N26" s="72" t="n">
        <v>109.4</v>
      </c>
      <c r="O26" s="69" t="s">
        <v>53</v>
      </c>
      <c r="P26" s="72" t="s">
        <v>53</v>
      </c>
      <c r="Q26" s="73" t="n">
        <v>150</v>
      </c>
      <c r="R26" s="74" t="n">
        <v>89.8</v>
      </c>
      <c r="S26" s="75" t="n">
        <v>0.005</v>
      </c>
      <c r="T26" s="76" t="n">
        <v>0.006</v>
      </c>
      <c r="U26" s="77" t="n">
        <v>1425.642</v>
      </c>
      <c r="V26" s="78" t="n">
        <v>1380.313</v>
      </c>
      <c r="W26" s="79" t="n">
        <f aca="false">U26-V26</f>
        <v>45.329</v>
      </c>
      <c r="X26" s="80" t="n">
        <f aca="false">U26/V26*100</f>
        <v>103.283965303522</v>
      </c>
      <c r="Y26" s="82" t="n">
        <v>1425.676</v>
      </c>
      <c r="Z26" s="80" t="n">
        <v>103.2</v>
      </c>
      <c r="AA26" s="91" t="n">
        <v>0</v>
      </c>
      <c r="AB26" s="83" t="n">
        <v>4.1</v>
      </c>
      <c r="AC26" s="75" t="n">
        <v>0.125</v>
      </c>
      <c r="AD26" s="84" t="n">
        <v>0.125</v>
      </c>
      <c r="AE26" s="85" t="n">
        <v>38020</v>
      </c>
      <c r="AF26" s="86" t="n">
        <v>110</v>
      </c>
      <c r="AG26" s="87" t="n">
        <f aca="false">AE26/$AE$8</f>
        <v>0.706113958844068</v>
      </c>
      <c r="AH26" s="96" t="n">
        <v>0.730473466793772</v>
      </c>
      <c r="AI26" s="82" t="n">
        <v>4.9</v>
      </c>
      <c r="AJ26" s="88" t="n">
        <v>108</v>
      </c>
    </row>
    <row r="27" s="63" customFormat="true" ht="13.5" hidden="false" customHeight="true" outlineLevel="0" collapsed="false">
      <c r="A27" s="65" t="n">
        <v>24</v>
      </c>
      <c r="B27" s="66" t="s">
        <v>81</v>
      </c>
      <c r="C27" s="67" t="n">
        <v>722.8</v>
      </c>
      <c r="D27" s="68" t="n">
        <v>57.2029266244001</v>
      </c>
      <c r="E27" s="67" t="n">
        <v>1098.5291</v>
      </c>
      <c r="F27" s="94" t="n">
        <v>123.533032093897</v>
      </c>
      <c r="G27" s="97" t="n">
        <v>6.6</v>
      </c>
      <c r="H27" s="98" t="n">
        <v>144.7</v>
      </c>
      <c r="I27" s="95" t="n">
        <v>4634</v>
      </c>
      <c r="J27" s="68" t="n">
        <v>195.9</v>
      </c>
      <c r="K27" s="69" t="n">
        <v>20.3</v>
      </c>
      <c r="L27" s="72" t="n">
        <v>38.8</v>
      </c>
      <c r="M27" s="69" t="n">
        <v>682.6</v>
      </c>
      <c r="N27" s="72" t="n">
        <v>101.7</v>
      </c>
      <c r="O27" s="69" t="s">
        <v>53</v>
      </c>
      <c r="P27" s="70" t="s">
        <v>53</v>
      </c>
      <c r="Q27" s="73" t="n">
        <v>189</v>
      </c>
      <c r="R27" s="74" t="n">
        <v>81.1</v>
      </c>
      <c r="S27" s="75" t="n">
        <v>0.003</v>
      </c>
      <c r="T27" s="76" t="n">
        <v>0.004</v>
      </c>
      <c r="U27" s="77" t="n">
        <v>14011.926</v>
      </c>
      <c r="V27" s="78" t="n">
        <v>8388.113</v>
      </c>
      <c r="W27" s="79" t="n">
        <f aca="false">U27-V27</f>
        <v>5623.813</v>
      </c>
      <c r="X27" s="80" t="n">
        <f aca="false">U27/V27*100</f>
        <v>167.045031462976</v>
      </c>
      <c r="Y27" s="82" t="n">
        <v>14346.325</v>
      </c>
      <c r="Z27" s="80" t="n">
        <v>167.1</v>
      </c>
      <c r="AA27" s="99" t="n">
        <v>334.4</v>
      </c>
      <c r="AB27" s="83" t="n">
        <v>169.5</v>
      </c>
      <c r="AC27" s="75" t="n">
        <v>0.114</v>
      </c>
      <c r="AD27" s="84" t="n">
        <v>0.128</v>
      </c>
      <c r="AE27" s="85" t="n">
        <v>43396</v>
      </c>
      <c r="AF27" s="86" t="n">
        <v>115.4</v>
      </c>
      <c r="AG27" s="87" t="n">
        <f aca="false">AE27/$AE$8</f>
        <v>0.805957952603818</v>
      </c>
      <c r="AH27" s="84" t="n">
        <v>0.79158987395403</v>
      </c>
      <c r="AI27" s="82" t="n">
        <v>16.3</v>
      </c>
      <c r="AJ27" s="88" t="n">
        <v>105.8</v>
      </c>
    </row>
    <row r="28" s="63" customFormat="true" ht="13.5" hidden="false" customHeight="true" outlineLevel="0" collapsed="false">
      <c r="A28" s="65" t="n">
        <v>25</v>
      </c>
      <c r="B28" s="66" t="s">
        <v>82</v>
      </c>
      <c r="C28" s="67" t="n">
        <v>2284.6043</v>
      </c>
      <c r="D28" s="68" t="n">
        <v>124.350762981883</v>
      </c>
      <c r="E28" s="67" t="n">
        <v>474.4519</v>
      </c>
      <c r="F28" s="94" t="s">
        <v>47</v>
      </c>
      <c r="G28" s="97" t="n">
        <v>5.8</v>
      </c>
      <c r="H28" s="98" t="s">
        <v>60</v>
      </c>
      <c r="I28" s="95" t="n">
        <v>3734</v>
      </c>
      <c r="J28" s="68" t="n">
        <v>82.9</v>
      </c>
      <c r="K28" s="69" t="n">
        <v>11</v>
      </c>
      <c r="L28" s="72" t="n">
        <v>97.4</v>
      </c>
      <c r="M28" s="69" t="n">
        <v>931.4</v>
      </c>
      <c r="N28" s="72" t="n">
        <v>121.1</v>
      </c>
      <c r="O28" s="69" t="s">
        <v>53</v>
      </c>
      <c r="P28" s="72" t="s">
        <v>53</v>
      </c>
      <c r="Q28" s="73" t="n">
        <v>175</v>
      </c>
      <c r="R28" s="74" t="n">
        <v>92.1</v>
      </c>
      <c r="S28" s="75" t="n">
        <v>0.004</v>
      </c>
      <c r="T28" s="76" t="n">
        <v>0.004</v>
      </c>
      <c r="U28" s="77" t="n">
        <v>6291.183</v>
      </c>
      <c r="V28" s="78" t="n">
        <v>2352.423</v>
      </c>
      <c r="W28" s="79" t="n">
        <f aca="false">U28-V28</f>
        <v>3938.76</v>
      </c>
      <c r="X28" s="80" t="s">
        <v>78</v>
      </c>
      <c r="Y28" s="82" t="n">
        <v>6857.476</v>
      </c>
      <c r="Z28" s="80" t="s">
        <v>47</v>
      </c>
      <c r="AA28" s="99" t="n">
        <v>566.3</v>
      </c>
      <c r="AB28" s="83" t="n">
        <v>61.9</v>
      </c>
      <c r="AC28" s="75" t="n">
        <v>0.261</v>
      </c>
      <c r="AD28" s="84" t="n">
        <v>0.238</v>
      </c>
      <c r="AE28" s="85" t="n">
        <v>43566</v>
      </c>
      <c r="AF28" s="86" t="n">
        <v>114.8</v>
      </c>
      <c r="AG28" s="87" t="n">
        <f aca="false">AE28/$AE$8</f>
        <v>0.809115221751727</v>
      </c>
      <c r="AH28" s="84" t="n">
        <v>0.803961444762207</v>
      </c>
      <c r="AI28" s="82" t="n">
        <v>13.1</v>
      </c>
      <c r="AJ28" s="88" t="n">
        <v>96.7</v>
      </c>
    </row>
    <row r="29" s="63" customFormat="true" ht="13.5" hidden="false" customHeight="true" outlineLevel="0" collapsed="false">
      <c r="A29" s="65" t="n">
        <v>26</v>
      </c>
      <c r="B29" s="66" t="s">
        <v>83</v>
      </c>
      <c r="C29" s="67" t="n">
        <v>1080.2856</v>
      </c>
      <c r="D29" s="68" t="n">
        <v>197.888719221785</v>
      </c>
      <c r="E29" s="67" t="n">
        <v>334.9001</v>
      </c>
      <c r="F29" s="94" t="n">
        <v>75.9493668015416</v>
      </c>
      <c r="G29" s="97" t="n">
        <v>434.2</v>
      </c>
      <c r="H29" s="98" t="n">
        <v>144.2</v>
      </c>
      <c r="I29" s="95" t="n">
        <v>9877</v>
      </c>
      <c r="J29" s="68" t="n">
        <v>167.2</v>
      </c>
      <c r="K29" s="69" t="n">
        <v>0.2</v>
      </c>
      <c r="L29" s="72" t="n">
        <v>136.8</v>
      </c>
      <c r="M29" s="69" t="n">
        <v>795.4</v>
      </c>
      <c r="N29" s="72" t="n">
        <v>111.9</v>
      </c>
      <c r="O29" s="69" t="s">
        <v>53</v>
      </c>
      <c r="P29" s="70" t="s">
        <v>53</v>
      </c>
      <c r="Q29" s="73" t="n">
        <v>282</v>
      </c>
      <c r="R29" s="74" t="n">
        <v>79.9</v>
      </c>
      <c r="S29" s="75" t="n">
        <v>0.005</v>
      </c>
      <c r="T29" s="76" t="n">
        <v>0.007</v>
      </c>
      <c r="U29" s="100" t="n">
        <v>3042.513</v>
      </c>
      <c r="V29" s="101" t="n">
        <v>2267.417</v>
      </c>
      <c r="W29" s="79" t="n">
        <f aca="false">U29-V29</f>
        <v>775.096</v>
      </c>
      <c r="X29" s="80" t="n">
        <f aca="false">U29/V29*100</f>
        <v>134.184095823574</v>
      </c>
      <c r="Y29" s="82" t="n">
        <v>3044.146</v>
      </c>
      <c r="Z29" s="80" t="n">
        <v>122.5</v>
      </c>
      <c r="AA29" s="82" t="n">
        <v>1.6</v>
      </c>
      <c r="AB29" s="83" t="n">
        <v>0.7</v>
      </c>
      <c r="AC29" s="75" t="n">
        <v>0.095</v>
      </c>
      <c r="AD29" s="84" t="n">
        <v>0.13</v>
      </c>
      <c r="AE29" s="85" t="n">
        <v>42333</v>
      </c>
      <c r="AF29" s="86" t="n">
        <v>116.3</v>
      </c>
      <c r="AG29" s="87" t="n">
        <f aca="false">AE29/$AE$8</f>
        <v>0.786215734343659</v>
      </c>
      <c r="AH29" s="96" t="n">
        <v>0.767948310560322</v>
      </c>
      <c r="AI29" s="82" t="n">
        <v>12.8</v>
      </c>
      <c r="AJ29" s="88" t="n">
        <v>99.5</v>
      </c>
    </row>
    <row r="30" s="63" customFormat="true" ht="13.5" hidden="false" customHeight="true" outlineLevel="0" collapsed="false">
      <c r="A30" s="65" t="n">
        <v>27</v>
      </c>
      <c r="B30" s="66" t="s">
        <v>84</v>
      </c>
      <c r="C30" s="67" t="n">
        <v>15.6901</v>
      </c>
      <c r="D30" s="68" t="n">
        <v>118.086099194702</v>
      </c>
      <c r="E30" s="67" t="n">
        <v>290.4399</v>
      </c>
      <c r="F30" s="94" t="n">
        <v>198.084288835965</v>
      </c>
      <c r="G30" s="69" t="n">
        <v>0.8</v>
      </c>
      <c r="H30" s="72" t="n">
        <v>160.5</v>
      </c>
      <c r="I30" s="95" t="n">
        <v>110</v>
      </c>
      <c r="J30" s="68" t="n">
        <v>52.1</v>
      </c>
      <c r="K30" s="69" t="n">
        <v>3</v>
      </c>
      <c r="L30" s="72" t="n">
        <v>73.3</v>
      </c>
      <c r="M30" s="69" t="n">
        <v>286.7</v>
      </c>
      <c r="N30" s="72" t="n">
        <v>117.6</v>
      </c>
      <c r="O30" s="69" t="s">
        <v>53</v>
      </c>
      <c r="P30" s="72" t="s">
        <v>53</v>
      </c>
      <c r="Q30" s="73" t="n">
        <v>98</v>
      </c>
      <c r="R30" s="74" t="n">
        <v>64.5</v>
      </c>
      <c r="S30" s="75" t="n">
        <v>0.005</v>
      </c>
      <c r="T30" s="76" t="n">
        <v>0.008</v>
      </c>
      <c r="U30" s="77" t="n">
        <v>579.246</v>
      </c>
      <c r="V30" s="78" t="n">
        <v>348.074</v>
      </c>
      <c r="W30" s="79" t="n">
        <f aca="false">U30-V30</f>
        <v>231.172</v>
      </c>
      <c r="X30" s="80" t="n">
        <f aca="false">U30/V30*100</f>
        <v>166.414612984595</v>
      </c>
      <c r="Y30" s="82" t="n">
        <v>580.563</v>
      </c>
      <c r="Z30" s="80" t="n">
        <v>166.4</v>
      </c>
      <c r="AA30" s="81" t="n">
        <v>1.3</v>
      </c>
      <c r="AB30" s="83" t="n">
        <v>167.8</v>
      </c>
      <c r="AC30" s="75" t="n">
        <v>0.333</v>
      </c>
      <c r="AD30" s="84" t="n">
        <v>0.286</v>
      </c>
      <c r="AE30" s="85" t="n">
        <v>38379</v>
      </c>
      <c r="AF30" s="86" t="n">
        <v>116.5</v>
      </c>
      <c r="AG30" s="87" t="n">
        <f aca="false">AE30/$AE$8</f>
        <v>0.712781368397593</v>
      </c>
      <c r="AH30" s="96" t="n">
        <v>0.70111217032094</v>
      </c>
      <c r="AI30" s="82" t="n">
        <v>3.4</v>
      </c>
      <c r="AJ30" s="88" t="n">
        <v>104.3</v>
      </c>
    </row>
    <row r="31" s="63" customFormat="true" ht="13.5" hidden="false" customHeight="true" outlineLevel="0" collapsed="false">
      <c r="A31" s="65" t="n">
        <v>28</v>
      </c>
      <c r="B31" s="66" t="s">
        <v>85</v>
      </c>
      <c r="C31" s="67" t="n">
        <v>1006.6554</v>
      </c>
      <c r="D31" s="68" t="n">
        <v>108.908226446106</v>
      </c>
      <c r="E31" s="67" t="n">
        <v>24.9109</v>
      </c>
      <c r="F31" s="94" t="n">
        <v>46.4547590631061</v>
      </c>
      <c r="G31" s="69" t="n">
        <v>2.7</v>
      </c>
      <c r="H31" s="72" t="n">
        <v>59.5</v>
      </c>
      <c r="I31" s="95" t="n">
        <v>14540</v>
      </c>
      <c r="J31" s="68" t="s">
        <v>52</v>
      </c>
      <c r="K31" s="69" t="n">
        <v>60.4</v>
      </c>
      <c r="L31" s="72" t="n">
        <v>172.8</v>
      </c>
      <c r="M31" s="69" t="n">
        <v>1168.8</v>
      </c>
      <c r="N31" s="72" t="n">
        <v>109.9</v>
      </c>
      <c r="O31" s="69" t="s">
        <v>53</v>
      </c>
      <c r="P31" s="70" t="s">
        <v>53</v>
      </c>
      <c r="Q31" s="73" t="n">
        <v>233</v>
      </c>
      <c r="R31" s="74" t="n">
        <v>108.4</v>
      </c>
      <c r="S31" s="75" t="n">
        <v>0.003</v>
      </c>
      <c r="T31" s="76" t="n">
        <v>0.003</v>
      </c>
      <c r="U31" s="77" t="n">
        <v>252.385</v>
      </c>
      <c r="V31" s="78" t="n">
        <v>652.326</v>
      </c>
      <c r="W31" s="79" t="n">
        <f aca="false">U31-V31</f>
        <v>-399.941</v>
      </c>
      <c r="X31" s="80" t="n">
        <f aca="false">U31/V31*100</f>
        <v>38.6900108228094</v>
      </c>
      <c r="Y31" s="82" t="n">
        <v>799.157</v>
      </c>
      <c r="Z31" s="80" t="n">
        <v>103.6</v>
      </c>
      <c r="AA31" s="82" t="n">
        <v>546.8</v>
      </c>
      <c r="AB31" s="83" t="s">
        <v>66</v>
      </c>
      <c r="AC31" s="75" t="n">
        <v>0.333</v>
      </c>
      <c r="AD31" s="84" t="n">
        <v>0.333</v>
      </c>
      <c r="AE31" s="85" t="n">
        <v>46345</v>
      </c>
      <c r="AF31" s="86" t="n">
        <v>118.5</v>
      </c>
      <c r="AG31" s="87" t="n">
        <f aca="false">AE31/$AE$8</f>
        <v>0.860727286234306</v>
      </c>
      <c r="AH31" s="84" t="n">
        <v>0.825993009215125</v>
      </c>
      <c r="AI31" s="82" t="n">
        <v>16.4</v>
      </c>
      <c r="AJ31" s="88" t="n">
        <v>105.7</v>
      </c>
    </row>
    <row r="32" s="63" customFormat="true" ht="13.5" hidden="false" customHeight="true" outlineLevel="0" collapsed="false">
      <c r="A32" s="65" t="n">
        <v>29</v>
      </c>
      <c r="B32" s="66" t="s">
        <v>86</v>
      </c>
      <c r="C32" s="67" t="n">
        <v>461.4</v>
      </c>
      <c r="D32" s="68" t="n">
        <v>95.1314770636679</v>
      </c>
      <c r="E32" s="67" t="n">
        <v>238.8199</v>
      </c>
      <c r="F32" s="94" t="s">
        <v>87</v>
      </c>
      <c r="G32" s="69" t="n">
        <v>117.9</v>
      </c>
      <c r="H32" s="68" t="s">
        <v>87</v>
      </c>
      <c r="I32" s="95" t="n">
        <v>2709</v>
      </c>
      <c r="J32" s="68" t="n">
        <v>99.3</v>
      </c>
      <c r="K32" s="69" t="n">
        <v>117.8</v>
      </c>
      <c r="L32" s="72" t="n">
        <v>56.6</v>
      </c>
      <c r="M32" s="69" t="n">
        <v>505.5</v>
      </c>
      <c r="N32" s="72" t="n">
        <v>99.3</v>
      </c>
      <c r="O32" s="69" t="s">
        <v>53</v>
      </c>
      <c r="P32" s="72" t="s">
        <v>53</v>
      </c>
      <c r="Q32" s="73" t="n">
        <v>280</v>
      </c>
      <c r="R32" s="74" t="n">
        <v>65.4</v>
      </c>
      <c r="S32" s="75" t="n">
        <v>0.005</v>
      </c>
      <c r="T32" s="76" t="n">
        <v>0.008</v>
      </c>
      <c r="U32" s="77" t="n">
        <v>1838.63</v>
      </c>
      <c r="V32" s="78" t="n">
        <v>1496.622</v>
      </c>
      <c r="W32" s="79" t="n">
        <f aca="false">U32-V32</f>
        <v>342.008</v>
      </c>
      <c r="X32" s="80" t="n">
        <f aca="false">U32/V32*100</f>
        <v>122.851996028389</v>
      </c>
      <c r="Y32" s="82" t="n">
        <v>1844.38</v>
      </c>
      <c r="Z32" s="80" t="n">
        <v>122.8</v>
      </c>
      <c r="AA32" s="82" t="n">
        <v>5.8</v>
      </c>
      <c r="AB32" s="83" t="n">
        <v>100.4</v>
      </c>
      <c r="AC32" s="75" t="n">
        <v>0.045</v>
      </c>
      <c r="AD32" s="84" t="n">
        <v>0.125</v>
      </c>
      <c r="AE32" s="85" t="n">
        <v>36452</v>
      </c>
      <c r="AF32" s="86" t="n">
        <v>115.4</v>
      </c>
      <c r="AG32" s="102" t="n">
        <f aca="false">AE32/$AE$8</f>
        <v>0.676992793997474</v>
      </c>
      <c r="AH32" s="103" t="n">
        <v>0.668573244359708</v>
      </c>
      <c r="AI32" s="82" t="n">
        <v>10.4</v>
      </c>
      <c r="AJ32" s="88" t="n">
        <v>97</v>
      </c>
    </row>
    <row r="33" s="63" customFormat="true" ht="13.5" hidden="false" customHeight="true" outlineLevel="0" collapsed="false">
      <c r="A33" s="65" t="n">
        <v>30</v>
      </c>
      <c r="B33" s="66" t="s">
        <v>88</v>
      </c>
      <c r="C33" s="67" t="n">
        <v>636.6817</v>
      </c>
      <c r="D33" s="72" t="s">
        <v>47</v>
      </c>
      <c r="E33" s="67" t="n">
        <v>157.4051</v>
      </c>
      <c r="F33" s="68" t="n">
        <v>83.483969104507</v>
      </c>
      <c r="G33" s="69" t="n">
        <v>3</v>
      </c>
      <c r="H33" s="72" t="s">
        <v>89</v>
      </c>
      <c r="I33" s="71" t="n">
        <v>1308</v>
      </c>
      <c r="J33" s="68" t="n">
        <v>84</v>
      </c>
      <c r="K33" s="69" t="n">
        <v>96.1</v>
      </c>
      <c r="L33" s="72" t="n">
        <v>94.3</v>
      </c>
      <c r="M33" s="69" t="n">
        <v>643.6</v>
      </c>
      <c r="N33" s="72" t="n">
        <v>111.5</v>
      </c>
      <c r="O33" s="69"/>
      <c r="P33" s="72"/>
      <c r="Q33" s="73" t="n">
        <v>192</v>
      </c>
      <c r="R33" s="74" t="n">
        <v>77.4</v>
      </c>
      <c r="S33" s="75" t="n">
        <v>0.006</v>
      </c>
      <c r="T33" s="76" t="n">
        <v>0.007</v>
      </c>
      <c r="U33" s="77" t="n">
        <v>2103.216</v>
      </c>
      <c r="V33" s="78" t="n">
        <v>1736.174</v>
      </c>
      <c r="W33" s="79" t="n">
        <f aca="false">U33-V33</f>
        <v>367.042</v>
      </c>
      <c r="X33" s="80" t="n">
        <f aca="false">U33/V33*100</f>
        <v>121.140853393727</v>
      </c>
      <c r="Y33" s="82" t="n">
        <v>2117.154</v>
      </c>
      <c r="Z33" s="80" t="n">
        <v>110.2</v>
      </c>
      <c r="AA33" s="82" t="n">
        <v>13.9</v>
      </c>
      <c r="AB33" s="83" t="n">
        <v>7.5</v>
      </c>
      <c r="AC33" s="75" t="n">
        <v>0.133</v>
      </c>
      <c r="AD33" s="84" t="n">
        <v>0.235</v>
      </c>
      <c r="AE33" s="85" t="n">
        <v>43746</v>
      </c>
      <c r="AF33" s="86" t="n">
        <v>117.8</v>
      </c>
      <c r="AG33" s="87" t="n">
        <f aca="false">AE33/$AE$8</f>
        <v>0.812458212614219</v>
      </c>
      <c r="AH33" s="84" t="n">
        <v>0.786293824806694</v>
      </c>
      <c r="AI33" s="82" t="n">
        <v>10.4</v>
      </c>
      <c r="AJ33" s="88" t="n">
        <v>98.6</v>
      </c>
    </row>
    <row r="34" s="63" customFormat="true" ht="13.5" hidden="false" customHeight="true" outlineLevel="0" collapsed="false">
      <c r="A34" s="65" t="n">
        <v>31</v>
      </c>
      <c r="B34" s="66" t="s">
        <v>90</v>
      </c>
      <c r="C34" s="67" t="n">
        <v>582.7</v>
      </c>
      <c r="D34" s="68" t="n">
        <v>91.6698298100399</v>
      </c>
      <c r="E34" s="67" t="n">
        <v>526.5695</v>
      </c>
      <c r="F34" s="68" t="n">
        <v>192.621538574094</v>
      </c>
      <c r="G34" s="69" t="n">
        <v>3.6</v>
      </c>
      <c r="H34" s="72" t="n">
        <v>75.7</v>
      </c>
      <c r="I34" s="71" t="n">
        <v>4272</v>
      </c>
      <c r="J34" s="68" t="n">
        <v>133.4</v>
      </c>
      <c r="K34" s="69" t="n">
        <v>76.9</v>
      </c>
      <c r="L34" s="72" t="n">
        <v>133.6</v>
      </c>
      <c r="M34" s="69" t="n">
        <v>655.4</v>
      </c>
      <c r="N34" s="72" t="n">
        <v>138.4</v>
      </c>
      <c r="O34" s="69" t="n">
        <v>14.973</v>
      </c>
      <c r="P34" s="72" t="n">
        <v>54.1186250768063</v>
      </c>
      <c r="Q34" s="73" t="n">
        <v>267</v>
      </c>
      <c r="R34" s="74" t="n">
        <v>85</v>
      </c>
      <c r="S34" s="75" t="n">
        <v>0.006</v>
      </c>
      <c r="T34" s="76" t="n">
        <v>0.007</v>
      </c>
      <c r="U34" s="77" t="n">
        <v>1087.542</v>
      </c>
      <c r="V34" s="78" t="n">
        <v>443.77</v>
      </c>
      <c r="W34" s="79" t="n">
        <f aca="false">U34-V34</f>
        <v>643.772</v>
      </c>
      <c r="X34" s="80" t="s">
        <v>48</v>
      </c>
      <c r="Y34" s="82" t="n">
        <v>1157.214</v>
      </c>
      <c r="Z34" s="80" t="n">
        <v>132.2</v>
      </c>
      <c r="AA34" s="82" t="n">
        <v>69.7</v>
      </c>
      <c r="AB34" s="83" t="n">
        <v>16.2</v>
      </c>
      <c r="AC34" s="75" t="n">
        <v>0.2</v>
      </c>
      <c r="AD34" s="84" t="n">
        <v>0.2</v>
      </c>
      <c r="AE34" s="85" t="n">
        <v>38727</v>
      </c>
      <c r="AF34" s="86" t="n">
        <v>115.4</v>
      </c>
      <c r="AG34" s="87" t="n">
        <f aca="false">AE34/$AE$8</f>
        <v>0.719244484065077</v>
      </c>
      <c r="AH34" s="84" t="n">
        <v>0.712996504607563</v>
      </c>
      <c r="AI34" s="82" t="n">
        <v>12.1</v>
      </c>
      <c r="AJ34" s="88" t="n">
        <v>99.3</v>
      </c>
    </row>
    <row r="35" s="63" customFormat="true" ht="13.15" hidden="false" customHeight="true" outlineLevel="0" collapsed="false">
      <c r="A35" s="65" t="n">
        <v>32</v>
      </c>
      <c r="B35" s="66" t="s">
        <v>91</v>
      </c>
      <c r="C35" s="67" t="n">
        <v>772.6</v>
      </c>
      <c r="D35" s="68" t="n">
        <v>145.304113842582</v>
      </c>
      <c r="E35" s="67" t="n">
        <v>246.3616</v>
      </c>
      <c r="F35" s="68" t="n">
        <v>60.7563669723866</v>
      </c>
      <c r="G35" s="69" t="n">
        <v>3.8</v>
      </c>
      <c r="H35" s="72" t="s">
        <v>92</v>
      </c>
      <c r="I35" s="71" t="n">
        <v>1030</v>
      </c>
      <c r="J35" s="68" t="n">
        <v>93.3</v>
      </c>
      <c r="K35" s="69" t="n">
        <v>4.6</v>
      </c>
      <c r="L35" s="72" t="n">
        <v>46.7</v>
      </c>
      <c r="M35" s="69" t="n">
        <v>440.3</v>
      </c>
      <c r="N35" s="72" t="n">
        <v>107.7</v>
      </c>
      <c r="O35" s="69" t="s">
        <v>53</v>
      </c>
      <c r="P35" s="70" t="s">
        <v>53</v>
      </c>
      <c r="Q35" s="73" t="n">
        <v>149</v>
      </c>
      <c r="R35" s="74" t="n">
        <v>82.8</v>
      </c>
      <c r="S35" s="75" t="n">
        <v>0.005</v>
      </c>
      <c r="T35" s="76" t="n">
        <v>0.005</v>
      </c>
      <c r="U35" s="77" t="n">
        <v>5266.57</v>
      </c>
      <c r="V35" s="78" t="n">
        <v>3501.472</v>
      </c>
      <c r="W35" s="79" t="n">
        <f aca="false">U35-V35</f>
        <v>1765.098</v>
      </c>
      <c r="X35" s="80" t="n">
        <f aca="false">U35/V35*100</f>
        <v>150.410170351212</v>
      </c>
      <c r="Y35" s="82" t="n">
        <v>5405.561</v>
      </c>
      <c r="Z35" s="80" t="n">
        <v>141.4</v>
      </c>
      <c r="AA35" s="82" t="n">
        <v>139</v>
      </c>
      <c r="AB35" s="83" t="n">
        <v>43.3</v>
      </c>
      <c r="AC35" s="75" t="n">
        <v>0.278</v>
      </c>
      <c r="AD35" s="84" t="n">
        <v>0.389</v>
      </c>
      <c r="AE35" s="85" t="n">
        <v>44386</v>
      </c>
      <c r="AF35" s="86" t="n">
        <v>115.1</v>
      </c>
      <c r="AG35" s="87" t="n">
        <f aca="false">AE35/$AE$8</f>
        <v>0.824344402347522</v>
      </c>
      <c r="AH35" s="84" t="n">
        <v>0.815146700561381</v>
      </c>
      <c r="AI35" s="82" t="n">
        <v>8.9</v>
      </c>
      <c r="AJ35" s="88" t="n">
        <v>99.9</v>
      </c>
    </row>
    <row r="36" s="63" customFormat="true" ht="13.5" hidden="false" customHeight="true" outlineLevel="0" collapsed="false">
      <c r="A36" s="65" t="n">
        <v>33</v>
      </c>
      <c r="B36" s="66" t="s">
        <v>93</v>
      </c>
      <c r="C36" s="67" t="n">
        <v>399.0405</v>
      </c>
      <c r="D36" s="68" t="n">
        <v>88.0776390701888</v>
      </c>
      <c r="E36" s="67" t="n">
        <v>171.9346</v>
      </c>
      <c r="F36" s="68" t="n">
        <v>124.314545779253</v>
      </c>
      <c r="G36" s="69" t="n">
        <v>0</v>
      </c>
      <c r="H36" s="70" t="s">
        <v>87</v>
      </c>
      <c r="I36" s="71" t="n">
        <v>2926</v>
      </c>
      <c r="J36" s="68" t="n">
        <v>145.6</v>
      </c>
      <c r="K36" s="69" t="n">
        <v>10.6</v>
      </c>
      <c r="L36" s="72" t="n">
        <v>38.5</v>
      </c>
      <c r="M36" s="69" t="n">
        <v>346.1</v>
      </c>
      <c r="N36" s="72" t="n">
        <v>108.9</v>
      </c>
      <c r="O36" s="69" t="s">
        <v>53</v>
      </c>
      <c r="P36" s="72" t="s">
        <v>53</v>
      </c>
      <c r="Q36" s="73" t="n">
        <v>243</v>
      </c>
      <c r="R36" s="74" t="n">
        <v>81.3</v>
      </c>
      <c r="S36" s="75" t="n">
        <v>0.007</v>
      </c>
      <c r="T36" s="76" t="n">
        <v>0.008</v>
      </c>
      <c r="U36" s="77" t="n">
        <v>2481.12</v>
      </c>
      <c r="V36" s="78" t="n">
        <v>2370.48</v>
      </c>
      <c r="W36" s="79" t="n">
        <f aca="false">U36-V36</f>
        <v>110.64</v>
      </c>
      <c r="X36" s="80" t="n">
        <f aca="false">U36/V36*100</f>
        <v>104.667409132328</v>
      </c>
      <c r="Y36" s="82" t="n">
        <v>2488.201</v>
      </c>
      <c r="Z36" s="80" t="n">
        <v>104.9</v>
      </c>
      <c r="AA36" s="82" t="n">
        <v>7.1</v>
      </c>
      <c r="AB36" s="83" t="s">
        <v>78</v>
      </c>
      <c r="AC36" s="75" t="n">
        <v>0.2</v>
      </c>
      <c r="AD36" s="84" t="n">
        <v>0.133</v>
      </c>
      <c r="AE36" s="85" t="n">
        <v>39656</v>
      </c>
      <c r="AF36" s="86" t="n">
        <v>113.8</v>
      </c>
      <c r="AG36" s="87" t="n">
        <f aca="false">AE36/$AE$8</f>
        <v>0.736498031349825</v>
      </c>
      <c r="AH36" s="84" t="n">
        <v>0.740493591780532</v>
      </c>
      <c r="AI36" s="82" t="n">
        <v>6.1</v>
      </c>
      <c r="AJ36" s="88" t="n">
        <v>99.1</v>
      </c>
    </row>
    <row r="37" s="63" customFormat="true" ht="13.5" hidden="false" customHeight="true" outlineLevel="0" collapsed="false">
      <c r="A37" s="65" t="n">
        <v>34</v>
      </c>
      <c r="B37" s="66" t="s">
        <v>94</v>
      </c>
      <c r="C37" s="67" t="n">
        <v>579.8765</v>
      </c>
      <c r="D37" s="68" t="s">
        <v>92</v>
      </c>
      <c r="E37" s="67" t="n">
        <v>1136.3343</v>
      </c>
      <c r="F37" s="68" t="s">
        <v>95</v>
      </c>
      <c r="G37" s="69" t="n">
        <v>9.5</v>
      </c>
      <c r="H37" s="72" t="s">
        <v>96</v>
      </c>
      <c r="I37" s="71" t="n">
        <v>3372</v>
      </c>
      <c r="J37" s="68" t="n">
        <v>101.6</v>
      </c>
      <c r="K37" s="69" t="s">
        <v>53</v>
      </c>
      <c r="L37" s="72" t="s">
        <v>80</v>
      </c>
      <c r="M37" s="69" t="n">
        <v>401.5</v>
      </c>
      <c r="N37" s="72" t="n">
        <v>121</v>
      </c>
      <c r="O37" s="69" t="s">
        <v>53</v>
      </c>
      <c r="P37" s="70" t="s">
        <v>53</v>
      </c>
      <c r="Q37" s="73" t="n">
        <v>206</v>
      </c>
      <c r="R37" s="74" t="n">
        <v>88</v>
      </c>
      <c r="S37" s="75" t="n">
        <v>0.005</v>
      </c>
      <c r="T37" s="76" t="n">
        <v>0.005</v>
      </c>
      <c r="U37" s="77" t="n">
        <v>5588.073</v>
      </c>
      <c r="V37" s="78" t="n">
        <v>5308.509</v>
      </c>
      <c r="W37" s="79" t="n">
        <f aca="false">U37-V37</f>
        <v>279.564</v>
      </c>
      <c r="X37" s="80" t="n">
        <f aca="false">U37/V37*100</f>
        <v>105.266337497026</v>
      </c>
      <c r="Y37" s="82" t="n">
        <v>5660.487</v>
      </c>
      <c r="Z37" s="80" t="n">
        <v>105.6</v>
      </c>
      <c r="AA37" s="82" t="n">
        <v>72.4</v>
      </c>
      <c r="AB37" s="83" t="n">
        <v>135</v>
      </c>
      <c r="AC37" s="75" t="n">
        <v>0.211</v>
      </c>
      <c r="AD37" s="84" t="n">
        <v>0.19</v>
      </c>
      <c r="AE37" s="85" t="n">
        <v>42515</v>
      </c>
      <c r="AF37" s="86" t="n">
        <v>118.9</v>
      </c>
      <c r="AG37" s="87" t="n">
        <f aca="false">AE37/$AE$8</f>
        <v>0.789595869549068</v>
      </c>
      <c r="AH37" s="84" t="n">
        <v>0.759750026480246</v>
      </c>
      <c r="AI37" s="82" t="n">
        <v>11.3</v>
      </c>
      <c r="AJ37" s="88" t="n">
        <v>100.3</v>
      </c>
    </row>
    <row r="38" s="63" customFormat="true" ht="13.5" hidden="false" customHeight="true" outlineLevel="0" collapsed="false">
      <c r="A38" s="65" t="n">
        <v>35</v>
      </c>
      <c r="B38" s="66" t="s">
        <v>97</v>
      </c>
      <c r="C38" s="67" t="n">
        <v>46.8</v>
      </c>
      <c r="D38" s="68" t="n">
        <v>172.108861029177</v>
      </c>
      <c r="E38" s="67" t="n">
        <v>166.1976</v>
      </c>
      <c r="F38" s="68" t="s">
        <v>98</v>
      </c>
      <c r="G38" s="69" t="n">
        <v>4.9</v>
      </c>
      <c r="H38" s="72" t="s">
        <v>48</v>
      </c>
      <c r="I38" s="71" t="n">
        <v>562</v>
      </c>
      <c r="J38" s="68" t="s">
        <v>99</v>
      </c>
      <c r="K38" s="69" t="n">
        <v>15.3</v>
      </c>
      <c r="L38" s="72" t="n">
        <v>52.4</v>
      </c>
      <c r="M38" s="69" t="n">
        <v>260.2</v>
      </c>
      <c r="N38" s="72" t="n">
        <v>118.3</v>
      </c>
      <c r="O38" s="69" t="s">
        <v>53</v>
      </c>
      <c r="P38" s="72" t="s">
        <v>53</v>
      </c>
      <c r="Q38" s="73" t="n">
        <v>156</v>
      </c>
      <c r="R38" s="74" t="n">
        <v>70.6</v>
      </c>
      <c r="S38" s="75" t="n">
        <v>0.007</v>
      </c>
      <c r="T38" s="76" t="n">
        <v>0.01</v>
      </c>
      <c r="U38" s="77" t="n">
        <v>1943.297</v>
      </c>
      <c r="V38" s="78" t="n">
        <v>1771.243</v>
      </c>
      <c r="W38" s="79" t="n">
        <f aca="false">U38-V38</f>
        <v>172.054</v>
      </c>
      <c r="X38" s="80" t="n">
        <f aca="false">U38/V38*100</f>
        <v>109.713743399409</v>
      </c>
      <c r="Y38" s="82" t="n">
        <v>1950.821</v>
      </c>
      <c r="Z38" s="80" t="n">
        <v>109.7</v>
      </c>
      <c r="AA38" s="82" t="n">
        <v>7.5</v>
      </c>
      <c r="AB38" s="83" t="n">
        <v>113.1</v>
      </c>
      <c r="AC38" s="75" t="n">
        <v>0.2</v>
      </c>
      <c r="AD38" s="84" t="n">
        <v>0.091</v>
      </c>
      <c r="AE38" s="85" t="n">
        <v>38302</v>
      </c>
      <c r="AF38" s="86" t="n">
        <v>116.1</v>
      </c>
      <c r="AG38" s="87" t="n">
        <f aca="false">AE38/$AE$8</f>
        <v>0.711351311195305</v>
      </c>
      <c r="AH38" s="96" t="n">
        <v>0.69433322741235</v>
      </c>
      <c r="AI38" s="82" t="n">
        <v>4.7</v>
      </c>
      <c r="AJ38" s="88" t="n">
        <v>97.8</v>
      </c>
    </row>
    <row r="39" s="63" customFormat="true" ht="13.5" hidden="false" customHeight="true" outlineLevel="0" collapsed="false">
      <c r="A39" s="65" t="n">
        <v>36</v>
      </c>
      <c r="B39" s="66" t="s">
        <v>100</v>
      </c>
      <c r="C39" s="67" t="n">
        <v>9.1476</v>
      </c>
      <c r="D39" s="68" t="n">
        <v>111.111650957147</v>
      </c>
      <c r="E39" s="67" t="n">
        <v>285.1364</v>
      </c>
      <c r="F39" s="68" t="n">
        <v>86.4282791419504</v>
      </c>
      <c r="G39" s="69" t="n">
        <v>3.4</v>
      </c>
      <c r="H39" s="72" t="n">
        <v>87.9</v>
      </c>
      <c r="I39" s="71" t="n">
        <v>1613</v>
      </c>
      <c r="J39" s="68" t="s">
        <v>78</v>
      </c>
      <c r="K39" s="69" t="n">
        <v>7.7</v>
      </c>
      <c r="L39" s="72" t="n">
        <v>57</v>
      </c>
      <c r="M39" s="69" t="n">
        <v>147.3</v>
      </c>
      <c r="N39" s="72" t="n">
        <v>111.8</v>
      </c>
      <c r="O39" s="69" t="s">
        <v>53</v>
      </c>
      <c r="P39" s="72" t="s">
        <v>53</v>
      </c>
      <c r="Q39" s="73" t="n">
        <v>171</v>
      </c>
      <c r="R39" s="74" t="n">
        <v>90.5</v>
      </c>
      <c r="S39" s="75" t="n">
        <v>0.005</v>
      </c>
      <c r="T39" s="76" t="n">
        <v>0.006</v>
      </c>
      <c r="U39" s="77" t="n">
        <v>874.026</v>
      </c>
      <c r="V39" s="78" t="n">
        <v>781.681</v>
      </c>
      <c r="W39" s="79" t="n">
        <f aca="false">U39-V39</f>
        <v>92.3449999999999</v>
      </c>
      <c r="X39" s="80" t="n">
        <f aca="false">U39/V39*100</f>
        <v>111.813642649623</v>
      </c>
      <c r="Y39" s="82" t="n">
        <v>874.026</v>
      </c>
      <c r="Z39" s="80" t="n">
        <v>111.8</v>
      </c>
      <c r="AA39" s="91" t="s">
        <v>53</v>
      </c>
      <c r="AB39" s="83" t="s">
        <v>53</v>
      </c>
      <c r="AC39" s="75" t="n">
        <v>0.118</v>
      </c>
      <c r="AD39" s="84" t="n">
        <v>0</v>
      </c>
      <c r="AE39" s="85" t="n">
        <v>38493</v>
      </c>
      <c r="AF39" s="86" t="n">
        <v>114.2</v>
      </c>
      <c r="AG39" s="87" t="n">
        <f aca="false">AE39/$AE$8</f>
        <v>0.714898595943838</v>
      </c>
      <c r="AH39" s="84" t="n">
        <v>0.713060057197331</v>
      </c>
      <c r="AI39" s="82" t="n">
        <v>6.5</v>
      </c>
      <c r="AJ39" s="88" t="n">
        <v>101.5</v>
      </c>
    </row>
    <row r="40" s="63" customFormat="true" ht="13.5" hidden="false" customHeight="true" outlineLevel="0" collapsed="false">
      <c r="A40" s="65" t="n">
        <v>37</v>
      </c>
      <c r="B40" s="66" t="s">
        <v>101</v>
      </c>
      <c r="C40" s="67" t="n">
        <v>320.3</v>
      </c>
      <c r="D40" s="68" t="n">
        <v>46.7995315225575</v>
      </c>
      <c r="E40" s="67" t="n">
        <v>842.0513</v>
      </c>
      <c r="F40" s="68" t="n">
        <v>133.524013671265</v>
      </c>
      <c r="G40" s="69" t="n">
        <v>1.3</v>
      </c>
      <c r="H40" s="72" t="n">
        <v>5.2</v>
      </c>
      <c r="I40" s="71" t="n">
        <v>2851</v>
      </c>
      <c r="J40" s="68" t="s">
        <v>74</v>
      </c>
      <c r="K40" s="69" t="n">
        <v>10.7</v>
      </c>
      <c r="L40" s="72" t="n">
        <v>61.8</v>
      </c>
      <c r="M40" s="69" t="n">
        <v>556.5</v>
      </c>
      <c r="N40" s="72" t="n">
        <v>117.1</v>
      </c>
      <c r="O40" s="69" t="s">
        <v>53</v>
      </c>
      <c r="P40" s="70" t="s">
        <v>53</v>
      </c>
      <c r="Q40" s="73" t="n">
        <v>121</v>
      </c>
      <c r="R40" s="74" t="n">
        <v>72.5</v>
      </c>
      <c r="S40" s="75" t="n">
        <v>0.004</v>
      </c>
      <c r="T40" s="76" t="n">
        <v>0.005</v>
      </c>
      <c r="U40" s="77" t="n">
        <v>6058.651</v>
      </c>
      <c r="V40" s="78" t="n">
        <v>4264.478</v>
      </c>
      <c r="W40" s="79" t="n">
        <f aca="false">U40-V40</f>
        <v>1794.173</v>
      </c>
      <c r="X40" s="80" t="n">
        <f aca="false">U40/V40*100</f>
        <v>142.07251157117</v>
      </c>
      <c r="Y40" s="82" t="n">
        <v>6112.717</v>
      </c>
      <c r="Z40" s="80" t="n">
        <v>141.2</v>
      </c>
      <c r="AA40" s="82" t="n">
        <v>54.1</v>
      </c>
      <c r="AB40" s="83" t="n">
        <v>82.5</v>
      </c>
      <c r="AC40" s="75" t="n">
        <v>0.545</v>
      </c>
      <c r="AD40" s="84" t="n">
        <v>0.2</v>
      </c>
      <c r="AE40" s="85" t="n">
        <v>41477</v>
      </c>
      <c r="AF40" s="86" t="n">
        <v>117.1</v>
      </c>
      <c r="AG40" s="87" t="n">
        <f aca="false">AE40/$AE$8</f>
        <v>0.770317955575366</v>
      </c>
      <c r="AH40" s="84" t="n">
        <v>0.752038978921724</v>
      </c>
      <c r="AI40" s="82" t="n">
        <v>9.1</v>
      </c>
      <c r="AJ40" s="88" t="n">
        <v>104.4</v>
      </c>
    </row>
    <row r="41" s="63" customFormat="true" ht="13.5" hidden="false" customHeight="true" outlineLevel="0" collapsed="false">
      <c r="A41" s="65" t="n">
        <v>38</v>
      </c>
      <c r="B41" s="66" t="s">
        <v>102</v>
      </c>
      <c r="C41" s="67" t="n">
        <v>80.6619</v>
      </c>
      <c r="D41" s="68" t="n">
        <v>109.838826960943</v>
      </c>
      <c r="E41" s="67" t="n">
        <v>0.0575</v>
      </c>
      <c r="F41" s="68" t="n">
        <v>0.153316979522184</v>
      </c>
      <c r="G41" s="69" t="s">
        <v>53</v>
      </c>
      <c r="H41" s="72" t="s">
        <v>53</v>
      </c>
      <c r="I41" s="71" t="n">
        <v>2639</v>
      </c>
      <c r="J41" s="68" t="s">
        <v>96</v>
      </c>
      <c r="K41" s="69" t="n">
        <v>10.2</v>
      </c>
      <c r="L41" s="68" t="s">
        <v>103</v>
      </c>
      <c r="M41" s="69" t="n">
        <v>334.2</v>
      </c>
      <c r="N41" s="72" t="n">
        <v>110.1</v>
      </c>
      <c r="O41" s="69" t="s">
        <v>53</v>
      </c>
      <c r="P41" s="72" t="s">
        <v>53</v>
      </c>
      <c r="Q41" s="73" t="n">
        <v>171</v>
      </c>
      <c r="R41" s="74" t="n">
        <v>90</v>
      </c>
      <c r="S41" s="75" t="n">
        <v>0.006</v>
      </c>
      <c r="T41" s="76" t="n">
        <v>0.006</v>
      </c>
      <c r="U41" s="77" t="n">
        <v>498.517</v>
      </c>
      <c r="V41" s="78" t="n">
        <v>547.441</v>
      </c>
      <c r="W41" s="79" t="n">
        <f aca="false">U41-V41</f>
        <v>-48.924</v>
      </c>
      <c r="X41" s="80" t="n">
        <f aca="false">U41/V41*100</f>
        <v>91.063146530859</v>
      </c>
      <c r="Y41" s="82" t="n">
        <v>557.097</v>
      </c>
      <c r="Z41" s="80" t="n">
        <v>95.2</v>
      </c>
      <c r="AA41" s="82" t="n">
        <v>58.6</v>
      </c>
      <c r="AB41" s="83" t="n">
        <v>154.6</v>
      </c>
      <c r="AC41" s="75" t="n">
        <v>0.294</v>
      </c>
      <c r="AD41" s="84" t="n">
        <v>0.385</v>
      </c>
      <c r="AE41" s="85" t="n">
        <v>36182</v>
      </c>
      <c r="AF41" s="86" t="n">
        <v>115.5</v>
      </c>
      <c r="AG41" s="102" t="n">
        <f aca="false">AE41/$AE$8</f>
        <v>0.671978307703737</v>
      </c>
      <c r="AH41" s="103" t="n">
        <v>0.664908378349751</v>
      </c>
      <c r="AI41" s="82" t="n">
        <v>5.9</v>
      </c>
      <c r="AJ41" s="88" t="n">
        <v>98.9</v>
      </c>
    </row>
    <row r="42" s="63" customFormat="true" ht="13.5" hidden="false" customHeight="true" outlineLevel="0" collapsed="false">
      <c r="A42" s="65" t="n">
        <v>39</v>
      </c>
      <c r="B42" s="66" t="s">
        <v>104</v>
      </c>
      <c r="C42" s="67" t="n">
        <v>10405.9</v>
      </c>
      <c r="D42" s="68" t="n">
        <v>40.7653873268719</v>
      </c>
      <c r="E42" s="67" t="n">
        <v>136.488</v>
      </c>
      <c r="F42" s="68" t="n">
        <v>84.0613646483801</v>
      </c>
      <c r="G42" s="69" t="n">
        <v>50.1</v>
      </c>
      <c r="H42" s="72" t="n">
        <v>77.1</v>
      </c>
      <c r="I42" s="71" t="n">
        <v>17658</v>
      </c>
      <c r="J42" s="68" t="n">
        <v>136.9</v>
      </c>
      <c r="K42" s="69" t="n">
        <v>1250.6</v>
      </c>
      <c r="L42" s="72" t="n">
        <v>123.9</v>
      </c>
      <c r="M42" s="69" t="n">
        <v>1032.4</v>
      </c>
      <c r="N42" s="72" t="n">
        <v>123.5</v>
      </c>
      <c r="O42" s="69" t="s">
        <v>53</v>
      </c>
      <c r="P42" s="70" t="s">
        <v>53</v>
      </c>
      <c r="Q42" s="73" t="n">
        <v>261</v>
      </c>
      <c r="R42" s="74" t="n">
        <v>79.8</v>
      </c>
      <c r="S42" s="75" t="n">
        <v>0.004</v>
      </c>
      <c r="T42" s="76" t="n">
        <v>0.005</v>
      </c>
      <c r="U42" s="77" t="n">
        <v>19923.557</v>
      </c>
      <c r="V42" s="90" t="n">
        <v>-5356.251</v>
      </c>
      <c r="W42" s="79" t="n">
        <f aca="false">U42-V42</f>
        <v>25279.808</v>
      </c>
      <c r="X42" s="80" t="s">
        <v>53</v>
      </c>
      <c r="Y42" s="82" t="n">
        <v>20015.164</v>
      </c>
      <c r="Z42" s="80" t="s">
        <v>105</v>
      </c>
      <c r="AA42" s="82" t="n">
        <v>91.6</v>
      </c>
      <c r="AB42" s="83" t="n">
        <v>1.5</v>
      </c>
      <c r="AC42" s="75" t="n">
        <v>0.179</v>
      </c>
      <c r="AD42" s="84" t="n">
        <v>0.25</v>
      </c>
      <c r="AE42" s="85" t="n">
        <v>53484</v>
      </c>
      <c r="AF42" s="86" t="n">
        <v>111.6</v>
      </c>
      <c r="AG42" s="87" t="n">
        <f aca="false">AE42/$AE$8</f>
        <v>0.993314018275017</v>
      </c>
      <c r="AH42" s="84" t="n">
        <v>1.01429933269781</v>
      </c>
      <c r="AI42" s="82" t="n">
        <v>14.8</v>
      </c>
      <c r="AJ42" s="88" t="n">
        <v>100.3</v>
      </c>
    </row>
    <row r="43" s="63" customFormat="true" ht="13.5" hidden="false" customHeight="true" outlineLevel="0" collapsed="false">
      <c r="A43" s="65" t="n">
        <v>40</v>
      </c>
      <c r="B43" s="66" t="s">
        <v>106</v>
      </c>
      <c r="C43" s="67" t="n">
        <v>14568.9</v>
      </c>
      <c r="D43" s="68" t="n">
        <v>100.703429568992</v>
      </c>
      <c r="E43" s="67" t="n">
        <v>700.196</v>
      </c>
      <c r="F43" s="68" t="n">
        <v>115.259549461312</v>
      </c>
      <c r="G43" s="69" t="n">
        <v>216.9</v>
      </c>
      <c r="H43" s="72" t="n">
        <v>129.2</v>
      </c>
      <c r="I43" s="71" t="n">
        <v>8186</v>
      </c>
      <c r="J43" s="68" t="s">
        <v>47</v>
      </c>
      <c r="K43" s="69" t="n">
        <v>379.9</v>
      </c>
      <c r="L43" s="72" t="n">
        <v>173.4</v>
      </c>
      <c r="M43" s="69" t="n">
        <v>1511.4</v>
      </c>
      <c r="N43" s="72" t="n">
        <v>145.2</v>
      </c>
      <c r="O43" s="69" t="s">
        <v>53</v>
      </c>
      <c r="P43" s="72" t="s">
        <v>53</v>
      </c>
      <c r="Q43" s="73" t="n">
        <v>244</v>
      </c>
      <c r="R43" s="74" t="n">
        <v>83.8</v>
      </c>
      <c r="S43" s="75" t="n">
        <v>0.003</v>
      </c>
      <c r="T43" s="76" t="n">
        <v>0.004</v>
      </c>
      <c r="U43" s="77" t="n">
        <v>9469.144</v>
      </c>
      <c r="V43" s="78" t="n">
        <v>5255.559</v>
      </c>
      <c r="W43" s="79" t="n">
        <f aca="false">U43-V43</f>
        <v>4213.585</v>
      </c>
      <c r="X43" s="80" t="n">
        <f aca="false">U43/V43*100</f>
        <v>180.173869230657</v>
      </c>
      <c r="Y43" s="82" t="n">
        <v>9540.861</v>
      </c>
      <c r="Z43" s="80" t="n">
        <v>175.8</v>
      </c>
      <c r="AA43" s="82" t="n">
        <v>71.7</v>
      </c>
      <c r="AB43" s="83" t="n">
        <v>42.1</v>
      </c>
      <c r="AC43" s="75" t="n">
        <v>0.333</v>
      </c>
      <c r="AD43" s="84" t="n">
        <v>0.15</v>
      </c>
      <c r="AE43" s="85" t="n">
        <v>50047</v>
      </c>
      <c r="AF43" s="86" t="n">
        <v>117.6</v>
      </c>
      <c r="AG43" s="87" t="n">
        <f aca="false">AE43/$AE$8</f>
        <v>0.929481464972885</v>
      </c>
      <c r="AH43" s="84" t="n">
        <v>0.89723546234509</v>
      </c>
      <c r="AI43" s="82" t="n">
        <v>22.1</v>
      </c>
      <c r="AJ43" s="88" t="n">
        <v>103.8</v>
      </c>
    </row>
    <row r="44" s="63" customFormat="true" ht="13.5" hidden="false" customHeight="true" outlineLevel="0" collapsed="false">
      <c r="A44" s="65" t="n">
        <v>41</v>
      </c>
      <c r="B44" s="66" t="s">
        <v>107</v>
      </c>
      <c r="C44" s="67" t="n">
        <v>772.4094</v>
      </c>
      <c r="D44" s="68" t="n">
        <v>158.099836662177</v>
      </c>
      <c r="E44" s="67" t="n">
        <v>481.4105</v>
      </c>
      <c r="F44" s="68" t="n">
        <v>137.309488665939</v>
      </c>
      <c r="G44" s="69" t="s">
        <v>53</v>
      </c>
      <c r="H44" s="70" t="s">
        <v>53</v>
      </c>
      <c r="I44" s="71" t="n">
        <v>905</v>
      </c>
      <c r="J44" s="68" t="n">
        <v>127.1</v>
      </c>
      <c r="K44" s="69" t="n">
        <v>1.1</v>
      </c>
      <c r="L44" s="72" t="n">
        <v>106.4</v>
      </c>
      <c r="M44" s="69" t="n">
        <v>349</v>
      </c>
      <c r="N44" s="72" t="n">
        <v>109.2</v>
      </c>
      <c r="O44" s="69" t="n">
        <v>0.089</v>
      </c>
      <c r="P44" s="72" t="n">
        <v>52.3529411764706</v>
      </c>
      <c r="Q44" s="73" t="n">
        <v>111</v>
      </c>
      <c r="R44" s="74" t="n">
        <v>92.5</v>
      </c>
      <c r="S44" s="75" t="n">
        <v>0.005</v>
      </c>
      <c r="T44" s="76" t="n">
        <v>0.006</v>
      </c>
      <c r="U44" s="77" t="n">
        <v>1919.622</v>
      </c>
      <c r="V44" s="78" t="n">
        <v>1191.238</v>
      </c>
      <c r="W44" s="79" t="n">
        <f aca="false">U44-V44</f>
        <v>728.384</v>
      </c>
      <c r="X44" s="80" t="n">
        <f aca="false">U44/V44*100</f>
        <v>161.145128009684</v>
      </c>
      <c r="Y44" s="82" t="n">
        <v>1928.139</v>
      </c>
      <c r="Z44" s="80" t="n">
        <v>160.9</v>
      </c>
      <c r="AA44" s="82" t="n">
        <v>8.5</v>
      </c>
      <c r="AB44" s="83" t="n">
        <v>114.8</v>
      </c>
      <c r="AC44" s="75" t="n">
        <v>0.462</v>
      </c>
      <c r="AD44" s="84" t="n">
        <v>0.25</v>
      </c>
      <c r="AE44" s="85" t="n">
        <v>40510</v>
      </c>
      <c r="AF44" s="86" t="n">
        <v>115.7</v>
      </c>
      <c r="AG44" s="87" t="n">
        <f aca="false">AE44/$AE$8</f>
        <v>0.752358665775202</v>
      </c>
      <c r="AH44" s="84" t="n">
        <v>0.740387670797585</v>
      </c>
      <c r="AI44" s="82" t="n">
        <v>6.2</v>
      </c>
      <c r="AJ44" s="88" t="n">
        <v>98.9</v>
      </c>
    </row>
    <row r="45" s="63" customFormat="true" ht="13.5" hidden="false" customHeight="true" outlineLevel="0" collapsed="false">
      <c r="A45" s="65" t="n">
        <v>42</v>
      </c>
      <c r="B45" s="66" t="s">
        <v>108</v>
      </c>
      <c r="C45" s="67" t="n">
        <v>1326.5</v>
      </c>
      <c r="D45" s="68" t="n">
        <v>104.70298502915</v>
      </c>
      <c r="E45" s="67" t="n">
        <v>515.591</v>
      </c>
      <c r="F45" s="68" t="s">
        <v>109</v>
      </c>
      <c r="G45" s="69" t="s">
        <v>53</v>
      </c>
      <c r="H45" s="72" t="s">
        <v>53</v>
      </c>
      <c r="I45" s="71" t="n">
        <v>978</v>
      </c>
      <c r="J45" s="68" t="s">
        <v>110</v>
      </c>
      <c r="K45" s="69" t="n">
        <v>5.3</v>
      </c>
      <c r="L45" s="72" t="n">
        <v>90.2</v>
      </c>
      <c r="M45" s="69" t="n">
        <v>269.7</v>
      </c>
      <c r="N45" s="72" t="n">
        <v>119.6</v>
      </c>
      <c r="O45" s="69" t="s">
        <v>53</v>
      </c>
      <c r="P45" s="72" t="s">
        <v>53</v>
      </c>
      <c r="Q45" s="73" t="n">
        <v>137</v>
      </c>
      <c r="R45" s="74" t="n">
        <v>83.5</v>
      </c>
      <c r="S45" s="75" t="n">
        <v>0.005</v>
      </c>
      <c r="T45" s="76" t="n">
        <v>0.006</v>
      </c>
      <c r="U45" s="77" t="n">
        <v>829.393</v>
      </c>
      <c r="V45" s="78" t="n">
        <v>841.936</v>
      </c>
      <c r="W45" s="79" t="n">
        <f aca="false">U45-V45</f>
        <v>-12.543</v>
      </c>
      <c r="X45" s="80" t="n">
        <f aca="false">U45/V45*100</f>
        <v>98.5102193040801</v>
      </c>
      <c r="Y45" s="82" t="n">
        <v>864.209</v>
      </c>
      <c r="Z45" s="80" t="n">
        <v>91.8</v>
      </c>
      <c r="AA45" s="99" t="n">
        <v>34.8</v>
      </c>
      <c r="AB45" s="83" t="n">
        <v>34.9</v>
      </c>
      <c r="AC45" s="75" t="n">
        <v>0.3</v>
      </c>
      <c r="AD45" s="84" t="n">
        <v>0.429</v>
      </c>
      <c r="AE45" s="85" t="n">
        <v>41147</v>
      </c>
      <c r="AF45" s="86" t="n">
        <v>116.3</v>
      </c>
      <c r="AG45" s="87" t="n">
        <f aca="false">AE45/$AE$8</f>
        <v>0.764189138994131</v>
      </c>
      <c r="AH45" s="84" t="n">
        <v>0.750323058997987</v>
      </c>
      <c r="AI45" s="82" t="n">
        <v>5.5</v>
      </c>
      <c r="AJ45" s="88" t="n">
        <v>100.3</v>
      </c>
    </row>
    <row r="46" s="63" customFormat="true" ht="13.5" hidden="false" customHeight="true" outlineLevel="0" collapsed="false">
      <c r="A46" s="65" t="n">
        <v>43</v>
      </c>
      <c r="B46" s="66" t="s">
        <v>111</v>
      </c>
      <c r="C46" s="67" t="n">
        <v>6568.6998</v>
      </c>
      <c r="D46" s="68" t="n">
        <v>129.649609519531</v>
      </c>
      <c r="E46" s="67" t="n">
        <v>14.0568</v>
      </c>
      <c r="F46" s="68" t="n">
        <v>58.2018731523116</v>
      </c>
      <c r="G46" s="69" t="n">
        <v>253</v>
      </c>
      <c r="H46" s="72" t="n">
        <v>35.4</v>
      </c>
      <c r="I46" s="71" t="n">
        <v>14098</v>
      </c>
      <c r="J46" s="68" t="n">
        <v>117.5</v>
      </c>
      <c r="K46" s="69" t="n">
        <v>11297.4</v>
      </c>
      <c r="L46" s="72" t="n">
        <v>128.8</v>
      </c>
      <c r="M46" s="69" t="n">
        <v>1312.9</v>
      </c>
      <c r="N46" s="72" t="n">
        <v>122.1</v>
      </c>
      <c r="O46" s="69" t="n">
        <v>0.008</v>
      </c>
      <c r="P46" s="72" t="n">
        <v>100</v>
      </c>
      <c r="Q46" s="73" t="n">
        <v>217</v>
      </c>
      <c r="R46" s="74" t="n">
        <v>87.9</v>
      </c>
      <c r="S46" s="75" t="n">
        <v>0.003</v>
      </c>
      <c r="T46" s="76" t="n">
        <v>0.004</v>
      </c>
      <c r="U46" s="77" t="n">
        <v>98031.318</v>
      </c>
      <c r="V46" s="78" t="n">
        <v>45296.897</v>
      </c>
      <c r="W46" s="79" t="n">
        <f aca="false">U46-V46</f>
        <v>52734.421</v>
      </c>
      <c r="X46" s="80" t="s">
        <v>54</v>
      </c>
      <c r="Y46" s="82" t="n">
        <v>98749.025</v>
      </c>
      <c r="Z46" s="80" t="s">
        <v>47</v>
      </c>
      <c r="AA46" s="82" t="n">
        <v>717.7</v>
      </c>
      <c r="AB46" s="83" t="n">
        <v>25.6</v>
      </c>
      <c r="AC46" s="75" t="n">
        <v>0.056</v>
      </c>
      <c r="AD46" s="84" t="n">
        <v>0.292</v>
      </c>
      <c r="AE46" s="85" t="n">
        <v>58499</v>
      </c>
      <c r="AF46" s="86" t="n">
        <v>116</v>
      </c>
      <c r="AG46" s="87" t="n">
        <f aca="false">AE46/$AE$8</f>
        <v>1.08645345813833</v>
      </c>
      <c r="AH46" s="84" t="n">
        <v>1.05321470183243</v>
      </c>
      <c r="AI46" s="82" t="n">
        <v>31.3</v>
      </c>
      <c r="AJ46" s="88" t="n">
        <v>104.9</v>
      </c>
    </row>
    <row r="47" s="63" customFormat="true" ht="13.5" hidden="false" customHeight="true" outlineLevel="0" collapsed="false">
      <c r="A47" s="65" t="n">
        <v>44</v>
      </c>
      <c r="B47" s="66" t="s">
        <v>112</v>
      </c>
      <c r="C47" s="67" t="n">
        <v>4695.7317</v>
      </c>
      <c r="D47" s="68" t="n">
        <v>94.5942254016687</v>
      </c>
      <c r="E47" s="67" t="n">
        <v>319.0629</v>
      </c>
      <c r="F47" s="68" t="n">
        <v>101.142590863774</v>
      </c>
      <c r="G47" s="69" t="n">
        <v>6.6</v>
      </c>
      <c r="H47" s="72" t="n">
        <v>109.8</v>
      </c>
      <c r="I47" s="71" t="n">
        <v>6268</v>
      </c>
      <c r="J47" s="68" t="n">
        <v>135.4</v>
      </c>
      <c r="K47" s="69" t="n">
        <v>26.3</v>
      </c>
      <c r="L47" s="72" t="n">
        <v>64.7</v>
      </c>
      <c r="M47" s="69" t="n">
        <v>1054.5</v>
      </c>
      <c r="N47" s="72" t="n">
        <v>122.9</v>
      </c>
      <c r="O47" s="69" t="s">
        <v>53</v>
      </c>
      <c r="P47" s="70" t="s">
        <v>53</v>
      </c>
      <c r="Q47" s="73" t="n">
        <v>181</v>
      </c>
      <c r="R47" s="74" t="n">
        <v>74.5</v>
      </c>
      <c r="S47" s="75" t="n">
        <v>0.003</v>
      </c>
      <c r="T47" s="76" t="n">
        <v>0.004</v>
      </c>
      <c r="U47" s="77" t="n">
        <v>5598.667</v>
      </c>
      <c r="V47" s="78" t="n">
        <v>5042.714</v>
      </c>
      <c r="W47" s="79" t="n">
        <f aca="false">U47-V47</f>
        <v>555.953</v>
      </c>
      <c r="X47" s="80" t="n">
        <f aca="false">U47/V47*100</f>
        <v>111.024876683468</v>
      </c>
      <c r="Y47" s="82" t="n">
        <v>5692.021</v>
      </c>
      <c r="Z47" s="80" t="n">
        <v>108.1</v>
      </c>
      <c r="AA47" s="82" t="n">
        <v>93.4</v>
      </c>
      <c r="AB47" s="83" t="n">
        <v>41.5</v>
      </c>
      <c r="AC47" s="75" t="n">
        <v>0.167</v>
      </c>
      <c r="AD47" s="84" t="n">
        <v>0.057</v>
      </c>
      <c r="AE47" s="85" t="n">
        <v>49346</v>
      </c>
      <c r="AF47" s="86" t="n">
        <v>112.5</v>
      </c>
      <c r="AG47" s="87" t="n">
        <f aca="false">AE47/$AE$8</f>
        <v>0.916462372780626</v>
      </c>
      <c r="AH47" s="84" t="n">
        <v>0.933269780743565</v>
      </c>
      <c r="AI47" s="82" t="n">
        <v>18.8</v>
      </c>
      <c r="AJ47" s="88" t="n">
        <v>98.6</v>
      </c>
      <c r="AK47" s="64"/>
    </row>
    <row r="48" s="63" customFormat="true" ht="13.5" hidden="false" customHeight="true" outlineLevel="0" collapsed="false">
      <c r="A48" s="65" t="n">
        <v>45</v>
      </c>
      <c r="B48" s="66" t="s">
        <v>113</v>
      </c>
      <c r="C48" s="67" t="n">
        <v>1277.0487</v>
      </c>
      <c r="D48" s="68" t="n">
        <v>128.681666796318</v>
      </c>
      <c r="E48" s="67" t="n">
        <v>358.4593</v>
      </c>
      <c r="F48" s="68" t="n">
        <v>84.076772098635</v>
      </c>
      <c r="G48" s="69" t="n">
        <v>17.6</v>
      </c>
      <c r="H48" s="72" t="n">
        <v>63.2</v>
      </c>
      <c r="I48" s="71" t="n">
        <v>2991</v>
      </c>
      <c r="J48" s="68" t="n">
        <v>32.7</v>
      </c>
      <c r="K48" s="69" t="n">
        <v>478.1</v>
      </c>
      <c r="L48" s="72" t="n">
        <v>117.9</v>
      </c>
      <c r="M48" s="69" t="n">
        <v>1170.2</v>
      </c>
      <c r="N48" s="72" t="n">
        <v>135.2</v>
      </c>
      <c r="O48" s="69" t="s">
        <v>53</v>
      </c>
      <c r="P48" s="72" t="s">
        <v>53</v>
      </c>
      <c r="Q48" s="73" t="n">
        <v>278</v>
      </c>
      <c r="R48" s="74" t="n">
        <v>113.5</v>
      </c>
      <c r="S48" s="75" t="n">
        <v>0.005</v>
      </c>
      <c r="T48" s="76" t="n">
        <v>0.004</v>
      </c>
      <c r="U48" s="77" t="n">
        <v>3411.209</v>
      </c>
      <c r="V48" s="78" t="n">
        <v>2141.733</v>
      </c>
      <c r="W48" s="79" t="n">
        <f aca="false">U48-V48</f>
        <v>1269.476</v>
      </c>
      <c r="X48" s="80" t="n">
        <f aca="false">U48/V48*100</f>
        <v>159.273308110768</v>
      </c>
      <c r="Y48" s="82" t="n">
        <v>3453.897</v>
      </c>
      <c r="Z48" s="80" t="n">
        <v>160.4</v>
      </c>
      <c r="AA48" s="82" t="n">
        <v>42.7</v>
      </c>
      <c r="AB48" s="83" t="s">
        <v>110</v>
      </c>
      <c r="AC48" s="75" t="n">
        <v>0.385</v>
      </c>
      <c r="AD48" s="84" t="n">
        <v>0.241</v>
      </c>
      <c r="AE48" s="85" t="n">
        <v>43403</v>
      </c>
      <c r="AF48" s="86" t="n">
        <v>115.7</v>
      </c>
      <c r="AG48" s="87" t="n">
        <f aca="false">AE48/$AE$8</f>
        <v>0.806087957804026</v>
      </c>
      <c r="AH48" s="84" t="n">
        <v>0.794153161741341</v>
      </c>
      <c r="AI48" s="82" t="n">
        <v>19.8</v>
      </c>
      <c r="AJ48" s="88" t="n">
        <v>98.2</v>
      </c>
    </row>
    <row r="49" s="63" customFormat="true" ht="13.5" hidden="false" customHeight="true" outlineLevel="0" collapsed="false">
      <c r="A49" s="65" t="n">
        <v>46</v>
      </c>
      <c r="B49" s="66" t="s">
        <v>114</v>
      </c>
      <c r="C49" s="67" t="n">
        <v>1663.8</v>
      </c>
      <c r="D49" s="68" t="n">
        <v>105.808917748312</v>
      </c>
      <c r="E49" s="67" t="n">
        <v>31.959</v>
      </c>
      <c r="F49" s="68" t="n">
        <v>148.404922219642</v>
      </c>
      <c r="G49" s="69" t="n">
        <v>344.6</v>
      </c>
      <c r="H49" s="72" t="n">
        <v>95.2</v>
      </c>
      <c r="I49" s="71" t="n">
        <v>7655</v>
      </c>
      <c r="J49" s="68" t="n">
        <v>62.8</v>
      </c>
      <c r="K49" s="69" t="n">
        <v>2977.6</v>
      </c>
      <c r="L49" s="72" t="n">
        <v>126.3</v>
      </c>
      <c r="M49" s="69" t="n">
        <v>1731.4</v>
      </c>
      <c r="N49" s="72" t="n">
        <v>126.4</v>
      </c>
      <c r="O49" s="69" t="n">
        <v>74.9566</v>
      </c>
      <c r="P49" s="72" t="n">
        <v>104.09222078106</v>
      </c>
      <c r="Q49" s="73" t="n">
        <v>262</v>
      </c>
      <c r="R49" s="74" t="n">
        <v>73.4</v>
      </c>
      <c r="S49" s="75" t="n">
        <v>0.004</v>
      </c>
      <c r="T49" s="76" t="n">
        <v>0.005</v>
      </c>
      <c r="U49" s="77" t="n">
        <v>23187.846</v>
      </c>
      <c r="V49" s="78" t="n">
        <v>18324.596</v>
      </c>
      <c r="W49" s="79" t="n">
        <f aca="false">U49-V49</f>
        <v>4863.25</v>
      </c>
      <c r="X49" s="80" t="n">
        <f aca="false">U49/V49*100</f>
        <v>126.539466408973</v>
      </c>
      <c r="Y49" s="82" t="n">
        <v>23311.349</v>
      </c>
      <c r="Z49" s="80" t="n">
        <v>126.2</v>
      </c>
      <c r="AA49" s="82" t="n">
        <v>123.5</v>
      </c>
      <c r="AB49" s="83" t="n">
        <v>80.4</v>
      </c>
      <c r="AC49" s="75" t="n">
        <v>0.091</v>
      </c>
      <c r="AD49" s="84" t="n">
        <v>0.308</v>
      </c>
      <c r="AE49" s="85" t="n">
        <v>50748</v>
      </c>
      <c r="AF49" s="86" t="n">
        <v>112.5</v>
      </c>
      <c r="AG49" s="87" t="n">
        <f aca="false">AE49/$AE$8</f>
        <v>0.942500557165144</v>
      </c>
      <c r="AH49" s="84" t="n">
        <v>0.95411503018748</v>
      </c>
      <c r="AI49" s="82" t="n">
        <v>28.5</v>
      </c>
      <c r="AJ49" s="88" t="n">
        <v>100.2</v>
      </c>
    </row>
    <row r="50" s="63" customFormat="true" ht="13.5" hidden="false" customHeight="true" outlineLevel="0" collapsed="false">
      <c r="A50" s="65" t="n">
        <v>47</v>
      </c>
      <c r="B50" s="66" t="s">
        <v>115</v>
      </c>
      <c r="C50" s="67" t="n">
        <v>631.2469</v>
      </c>
      <c r="D50" s="68" t="s">
        <v>48</v>
      </c>
      <c r="E50" s="67" t="n">
        <v>126.466</v>
      </c>
      <c r="F50" s="68" t="n">
        <v>98.8069660059534</v>
      </c>
      <c r="G50" s="69" t="n">
        <v>339.7</v>
      </c>
      <c r="H50" s="72" t="s">
        <v>116</v>
      </c>
      <c r="I50" s="71" t="n">
        <v>655</v>
      </c>
      <c r="J50" s="68" t="n">
        <v>48.2</v>
      </c>
      <c r="K50" s="104" t="n">
        <v>0.9</v>
      </c>
      <c r="L50" s="72" t="n">
        <v>105.3</v>
      </c>
      <c r="M50" s="69" t="n">
        <v>117.7</v>
      </c>
      <c r="N50" s="72" t="n">
        <v>127.1</v>
      </c>
      <c r="O50" s="69" t="s">
        <v>53</v>
      </c>
      <c r="P50" s="70" t="s">
        <v>53</v>
      </c>
      <c r="Q50" s="73" t="n">
        <v>130</v>
      </c>
      <c r="R50" s="74" t="n">
        <v>93.5</v>
      </c>
      <c r="S50" s="75" t="n">
        <v>0.006</v>
      </c>
      <c r="T50" s="76" t="n">
        <v>0.007</v>
      </c>
      <c r="U50" s="77" t="n">
        <v>3676.079</v>
      </c>
      <c r="V50" s="78" t="n">
        <v>2816.25</v>
      </c>
      <c r="W50" s="79" t="n">
        <f aca="false">U50-V50</f>
        <v>859.829</v>
      </c>
      <c r="X50" s="80" t="n">
        <f aca="false">U50/V50*100</f>
        <v>130.530989791389</v>
      </c>
      <c r="Y50" s="82" t="n">
        <v>3678.182</v>
      </c>
      <c r="Z50" s="80" t="n">
        <v>130.5</v>
      </c>
      <c r="AA50" s="81" t="n">
        <v>2.1</v>
      </c>
      <c r="AB50" s="83" t="n">
        <v>136.7</v>
      </c>
      <c r="AC50" s="75" t="n">
        <v>0.39</v>
      </c>
      <c r="AD50" s="84" t="n">
        <v>0.182</v>
      </c>
      <c r="AE50" s="85" t="n">
        <v>44806</v>
      </c>
      <c r="AF50" s="86" t="n">
        <v>116</v>
      </c>
      <c r="AG50" s="87" t="n">
        <f aca="false">AE50/$AE$8</f>
        <v>0.832144714360003</v>
      </c>
      <c r="AH50" s="84" t="n">
        <v>0.819616566041733</v>
      </c>
      <c r="AI50" s="82" t="n">
        <v>5</v>
      </c>
      <c r="AJ50" s="88" t="n">
        <v>101.6</v>
      </c>
    </row>
    <row r="51" s="63" customFormat="true" ht="13.5" hidden="false" customHeight="true" outlineLevel="0" collapsed="false">
      <c r="A51" s="65" t="n">
        <v>48</v>
      </c>
      <c r="B51" s="66" t="s">
        <v>117</v>
      </c>
      <c r="C51" s="67" t="n">
        <v>1217.9</v>
      </c>
      <c r="D51" s="68" t="n">
        <v>102.121805986354</v>
      </c>
      <c r="E51" s="67" t="n">
        <v>1130.215</v>
      </c>
      <c r="F51" s="68" t="s">
        <v>60</v>
      </c>
      <c r="G51" s="69" t="n">
        <v>12.7</v>
      </c>
      <c r="H51" s="72" t="n">
        <v>40.2</v>
      </c>
      <c r="I51" s="69" t="s">
        <v>53</v>
      </c>
      <c r="J51" s="70" t="s">
        <v>53</v>
      </c>
      <c r="K51" s="69" t="n">
        <v>0.7</v>
      </c>
      <c r="L51" s="72" t="n">
        <v>9.6</v>
      </c>
      <c r="M51" s="69" t="n">
        <v>750.3</v>
      </c>
      <c r="N51" s="72" t="n">
        <v>105.8</v>
      </c>
      <c r="O51" s="69" t="s">
        <v>53</v>
      </c>
      <c r="P51" s="72" t="s">
        <v>53</v>
      </c>
      <c r="Q51" s="73" t="n">
        <v>329</v>
      </c>
      <c r="R51" s="74" t="n">
        <v>75.3</v>
      </c>
      <c r="S51" s="75" t="n">
        <v>0.006</v>
      </c>
      <c r="T51" s="76" t="n">
        <v>0.008</v>
      </c>
      <c r="U51" s="77" t="n">
        <v>3800.039</v>
      </c>
      <c r="V51" s="78" t="n">
        <v>4092.256</v>
      </c>
      <c r="W51" s="79" t="n">
        <f aca="false">U51-V51</f>
        <v>-292.217</v>
      </c>
      <c r="X51" s="80" t="n">
        <f aca="false">U51/V51*100</f>
        <v>92.8592688238468</v>
      </c>
      <c r="Y51" s="82" t="n">
        <v>4311.62</v>
      </c>
      <c r="Z51" s="80" t="n">
        <v>102.5</v>
      </c>
      <c r="AA51" s="82" t="n">
        <v>511.6</v>
      </c>
      <c r="AB51" s="83" t="s">
        <v>118</v>
      </c>
      <c r="AC51" s="75" t="n">
        <v>0.222</v>
      </c>
      <c r="AD51" s="84" t="n">
        <v>0.243</v>
      </c>
      <c r="AE51" s="85" t="n">
        <v>42591</v>
      </c>
      <c r="AF51" s="86" t="n">
        <v>117.2</v>
      </c>
      <c r="AG51" s="87" t="n">
        <f aca="false">AE51/$AE$8</f>
        <v>0.791007354579897</v>
      </c>
      <c r="AH51" s="84" t="n">
        <v>0.773074886134943</v>
      </c>
      <c r="AI51" s="82" t="n">
        <v>16.4</v>
      </c>
      <c r="AJ51" s="88" t="n">
        <v>101.3</v>
      </c>
    </row>
    <row r="52" s="63" customFormat="true" ht="13.5" hidden="false" customHeight="true" outlineLevel="0" collapsed="false">
      <c r="A52" s="65" t="n">
        <v>49</v>
      </c>
      <c r="B52" s="105" t="s">
        <v>119</v>
      </c>
      <c r="C52" s="106" t="n">
        <v>35.6</v>
      </c>
      <c r="D52" s="107" t="n">
        <v>123.045501121604</v>
      </c>
      <c r="E52" s="106" t="n">
        <v>596.111</v>
      </c>
      <c r="F52" s="107" t="n">
        <v>104.043864824014</v>
      </c>
      <c r="G52" s="108" t="s">
        <v>53</v>
      </c>
      <c r="H52" s="109" t="s">
        <v>53</v>
      </c>
      <c r="I52" s="108" t="s">
        <v>53</v>
      </c>
      <c r="J52" s="110" t="s">
        <v>53</v>
      </c>
      <c r="K52" s="108" t="n">
        <v>0.1</v>
      </c>
      <c r="L52" s="109" t="n">
        <v>142.5</v>
      </c>
      <c r="M52" s="108" t="n">
        <v>153.1</v>
      </c>
      <c r="N52" s="109" t="n">
        <v>104.2</v>
      </c>
      <c r="O52" s="108" t="s">
        <v>53</v>
      </c>
      <c r="P52" s="109" t="s">
        <v>53</v>
      </c>
      <c r="Q52" s="111" t="n">
        <v>148</v>
      </c>
      <c r="R52" s="112" t="n">
        <v>81.8</v>
      </c>
      <c r="S52" s="113" t="n">
        <v>0.008</v>
      </c>
      <c r="T52" s="114" t="n">
        <v>0.01</v>
      </c>
      <c r="U52" s="115" t="n">
        <v>2217.051</v>
      </c>
      <c r="V52" s="116" t="n">
        <v>2057.893</v>
      </c>
      <c r="W52" s="117" t="n">
        <f aca="false">U52-V52</f>
        <v>159.158</v>
      </c>
      <c r="X52" s="118" t="n">
        <f aca="false">U52/V52*100</f>
        <v>107.734026987798</v>
      </c>
      <c r="Y52" s="119" t="n">
        <v>2223.852</v>
      </c>
      <c r="Z52" s="118" t="n">
        <v>107.9</v>
      </c>
      <c r="AA52" s="120" t="n">
        <v>6.8</v>
      </c>
      <c r="AB52" s="121" t="n">
        <v>197.2</v>
      </c>
      <c r="AC52" s="113" t="n">
        <v>0.208</v>
      </c>
      <c r="AD52" s="122" t="n">
        <v>0.273</v>
      </c>
      <c r="AE52" s="123" t="n">
        <v>41057</v>
      </c>
      <c r="AF52" s="124" t="n">
        <v>117.5</v>
      </c>
      <c r="AG52" s="125" t="n">
        <f aca="false">AE52/$AE$8</f>
        <v>0.762517643562885</v>
      </c>
      <c r="AH52" s="122" t="n">
        <v>0.740641881156657</v>
      </c>
      <c r="AI52" s="119" t="n">
        <v>4.9</v>
      </c>
      <c r="AJ52" s="126" t="n">
        <v>98.2</v>
      </c>
    </row>
    <row r="53" s="127" customFormat="true" ht="6" hidden="false" customHeight="true" outlineLevel="0" collapsed="false">
      <c r="C53" s="128"/>
      <c r="D53" s="129"/>
      <c r="E53" s="128"/>
      <c r="F53" s="129"/>
      <c r="G53" s="130"/>
      <c r="H53" s="131"/>
      <c r="I53" s="132"/>
      <c r="J53" s="132"/>
      <c r="K53" s="132"/>
      <c r="L53" s="132"/>
      <c r="M53" s="133"/>
      <c r="N53" s="131"/>
    </row>
    <row r="54" s="134" customFormat="true" ht="13.5" hidden="false" customHeight="true" outlineLevel="0" collapsed="false">
      <c r="B54" s="135" t="s">
        <v>120</v>
      </c>
      <c r="C54" s="136"/>
      <c r="D54" s="137" t="n">
        <v>14</v>
      </c>
      <c r="E54" s="136"/>
      <c r="F54" s="138" t="n">
        <v>18</v>
      </c>
      <c r="H54" s="139" t="n">
        <v>16</v>
      </c>
      <c r="J54" s="139" t="n">
        <v>10</v>
      </c>
      <c r="L54" s="139" t="n">
        <v>21</v>
      </c>
      <c r="N54" s="140" t="n">
        <v>2</v>
      </c>
      <c r="P54" s="139" t="n">
        <v>3</v>
      </c>
      <c r="R54" s="139" t="n">
        <v>7</v>
      </c>
      <c r="S54" s="139" t="n">
        <v>0</v>
      </c>
      <c r="U54" s="139" t="n">
        <v>2</v>
      </c>
      <c r="V54" s="134" t="n">
        <v>3</v>
      </c>
      <c r="W54" s="139" t="n">
        <v>13</v>
      </c>
      <c r="Z54" s="139" t="n">
        <v>13</v>
      </c>
      <c r="AB54" s="139" t="n">
        <v>23</v>
      </c>
      <c r="AC54" s="139" t="n">
        <v>20</v>
      </c>
      <c r="AF54" s="139" t="n">
        <v>0</v>
      </c>
      <c r="AG54" s="139" t="n">
        <v>15</v>
      </c>
      <c r="AI54" s="141"/>
      <c r="AJ54" s="138" t="n">
        <v>21</v>
      </c>
    </row>
    <row r="55" customFormat="false" ht="10.9" hidden="false" customHeight="true" outlineLevel="0" collapsed="false">
      <c r="B55" s="135" t="s">
        <v>121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3"/>
      <c r="AF55" s="144"/>
      <c r="AG55" s="144"/>
    </row>
    <row r="56" s="145" customFormat="true" ht="13.15" hidden="false" customHeight="true" outlineLevel="0" collapsed="false">
      <c r="C56" s="146" t="s">
        <v>122</v>
      </c>
      <c r="N56" s="147"/>
      <c r="U56" s="148"/>
    </row>
    <row r="57" s="1" customFormat="true" ht="13.15" hidden="false" customHeight="true" outlineLevel="0" collapsed="false">
      <c r="C57" s="149" t="s">
        <v>123</v>
      </c>
      <c r="N57" s="150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</row>
    <row r="58" s="1" customFormat="true" ht="13.5" hidden="false" customHeight="false" outlineLevel="0" collapsed="false">
      <c r="C58" s="151" t="s">
        <v>124</v>
      </c>
      <c r="N58" s="150"/>
      <c r="U58" s="151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</row>
    <row r="59" s="1" customFormat="true" ht="13.5" hidden="false" customHeight="false" outlineLevel="0" collapsed="false">
      <c r="C59" s="151"/>
      <c r="N59" s="150"/>
      <c r="U59" s="151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</row>
    <row r="60" s="1" customFormat="true" ht="12.75" hidden="false" customHeight="false" outlineLevel="0" collapsed="false">
      <c r="N60" s="150"/>
    </row>
    <row r="61" s="1" customFormat="true" ht="12.75" hidden="false" customHeight="false" outlineLevel="0" collapsed="false">
      <c r="N61" s="150"/>
    </row>
    <row r="62" s="1" customFormat="true" ht="12.75" hidden="false" customHeight="false" outlineLevel="0" collapsed="false">
      <c r="N62" s="150"/>
    </row>
    <row r="63" customFormat="false" ht="12.75" hidden="false" customHeight="false" outlineLevel="0" collapsed="false">
      <c r="N63" s="150"/>
    </row>
    <row r="64" customFormat="false" ht="12.75" hidden="false" customHeight="false" outlineLevel="0" collapsed="false">
      <c r="N64" s="150"/>
    </row>
    <row r="65" customFormat="false" ht="12.75" hidden="false" customHeight="false" outlineLevel="0" collapsed="false">
      <c r="N65" s="150"/>
    </row>
    <row r="66" customFormat="false" ht="12.75" hidden="false" customHeight="false" outlineLevel="0" collapsed="false">
      <c r="N66" s="150"/>
    </row>
    <row r="67" customFormat="false" ht="12.75" hidden="false" customHeight="false" outlineLevel="0" collapsed="false">
      <c r="N67" s="150"/>
    </row>
    <row r="68" customFormat="false" ht="12.75" hidden="false" customHeight="false" outlineLevel="0" collapsed="false">
      <c r="N68" s="150"/>
    </row>
    <row r="69" customFormat="false" ht="12.75" hidden="false" customHeight="false" outlineLevel="0" collapsed="false">
      <c r="N69" s="150"/>
    </row>
    <row r="70" customFormat="false" ht="12.75" hidden="false" customHeight="false" outlineLevel="0" collapsed="false">
      <c r="N70" s="150"/>
    </row>
    <row r="71" customFormat="false" ht="12.75" hidden="false" customHeight="false" outlineLevel="0" collapsed="false">
      <c r="N71" s="150"/>
    </row>
    <row r="72" customFormat="false" ht="12.75" hidden="false" customHeight="false" outlineLevel="0" collapsed="false">
      <c r="N72" s="150"/>
    </row>
    <row r="73" customFormat="false" ht="12.75" hidden="false" customHeight="false" outlineLevel="0" collapsed="false">
      <c r="N73" s="150"/>
    </row>
    <row r="74" customFormat="false" ht="12.75" hidden="false" customHeight="false" outlineLevel="0" collapsed="false">
      <c r="N74" s="150"/>
    </row>
    <row r="75" customFormat="false" ht="12.75" hidden="false" customHeight="false" outlineLevel="0" collapsed="false">
      <c r="N75" s="150"/>
    </row>
    <row r="76" customFormat="false" ht="12.75" hidden="false" customHeight="false" outlineLevel="0" collapsed="false">
      <c r="N76" s="150"/>
    </row>
    <row r="77" customFormat="false" ht="12.75" hidden="false" customHeight="false" outlineLevel="0" collapsed="false">
      <c r="N77" s="150"/>
    </row>
    <row r="78" customFormat="false" ht="12.75" hidden="false" customHeight="false" outlineLevel="0" collapsed="false">
      <c r="N78" s="150"/>
    </row>
    <row r="79" customFormat="false" ht="12.75" hidden="false" customHeight="false" outlineLevel="0" collapsed="false">
      <c r="N79" s="150"/>
    </row>
    <row r="80" customFormat="false" ht="12.75" hidden="false" customHeight="false" outlineLevel="0" collapsed="false">
      <c r="N80" s="150"/>
    </row>
    <row r="81" customFormat="false" ht="12.75" hidden="false" customHeight="false" outlineLevel="0" collapsed="false">
      <c r="N81" s="150"/>
    </row>
    <row r="82" customFormat="false" ht="12.75" hidden="false" customHeight="false" outlineLevel="0" collapsed="false">
      <c r="N82" s="150"/>
    </row>
    <row r="83" customFormat="false" ht="12.75" hidden="false" customHeight="false" outlineLevel="0" collapsed="false">
      <c r="N83" s="150"/>
    </row>
    <row r="84" customFormat="false" ht="12.75" hidden="false" customHeight="false" outlineLevel="0" collapsed="false">
      <c r="N84" s="150"/>
    </row>
    <row r="85" customFormat="false" ht="12.75" hidden="false" customHeight="false" outlineLevel="0" collapsed="false">
      <c r="N85" s="150"/>
    </row>
    <row r="86" customFormat="false" ht="12.75" hidden="false" customHeight="false" outlineLevel="0" collapsed="false">
      <c r="N86" s="150"/>
    </row>
    <row r="87" customFormat="false" ht="12.75" hidden="false" customHeight="false" outlineLevel="0" collapsed="false">
      <c r="N87" s="150"/>
    </row>
    <row r="88" customFormat="false" ht="12.75" hidden="false" customHeight="false" outlineLevel="0" collapsed="false">
      <c r="N88" s="150"/>
    </row>
    <row r="89" customFormat="false" ht="12.75" hidden="false" customHeight="false" outlineLevel="0" collapsed="false">
      <c r="N89" s="150"/>
    </row>
    <row r="90" customFormat="false" ht="12.75" hidden="false" customHeight="false" outlineLevel="0" collapsed="false">
      <c r="N90" s="150"/>
    </row>
    <row r="91" customFormat="false" ht="12.75" hidden="false" customHeight="false" outlineLevel="0" collapsed="false">
      <c r="N91" s="150"/>
    </row>
    <row r="92" customFormat="false" ht="12.75" hidden="false" customHeight="false" outlineLevel="0" collapsed="false">
      <c r="N92" s="150"/>
    </row>
    <row r="93" customFormat="false" ht="12.75" hidden="false" customHeight="false" outlineLevel="0" collapsed="false">
      <c r="N93" s="150"/>
    </row>
    <row r="94" customFormat="false" ht="12.75" hidden="false" customHeight="false" outlineLevel="0" collapsed="false">
      <c r="N94" s="150"/>
    </row>
    <row r="95" customFormat="false" ht="12.75" hidden="false" customHeight="false" outlineLevel="0" collapsed="false">
      <c r="N95" s="150"/>
    </row>
  </sheetData>
  <mergeCells count="41">
    <mergeCell ref="B3:B6"/>
    <mergeCell ref="C3:D4"/>
    <mergeCell ref="E3:F4"/>
    <mergeCell ref="G3:H4"/>
    <mergeCell ref="I3:J4"/>
    <mergeCell ref="K3:L4"/>
    <mergeCell ref="M3:N4"/>
    <mergeCell ref="O3:P4"/>
    <mergeCell ref="Q3:T4"/>
    <mergeCell ref="U3:AD3"/>
    <mergeCell ref="AE3:AH4"/>
    <mergeCell ref="AI3:AJ4"/>
    <mergeCell ref="U4:X4"/>
    <mergeCell ref="Y4:Z5"/>
    <mergeCell ref="AA4:AB5"/>
    <mergeCell ref="AC4:AD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T5"/>
    <mergeCell ref="U5:U6"/>
    <mergeCell ref="V5:V6"/>
    <mergeCell ref="W5:X5"/>
    <mergeCell ref="AE5:AE6"/>
    <mergeCell ref="AF5:AF6"/>
    <mergeCell ref="AG5:AH5"/>
    <mergeCell ref="AI5:AI6"/>
    <mergeCell ref="AJ5:AJ6"/>
  </mergeCells>
  <printOptions headings="false" gridLines="false" gridLinesSet="true" horizontalCentered="true" verticalCentered="false"/>
  <pageMargins left="0.118055555555556" right="0.118055555555556" top="0.354166666666667" bottom="0.157638888888889" header="0.511805555555555" footer="0.511805555555555"/>
  <pageSetup paperSize="9" scale="7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0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W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90" workbookViewId="0">
      <pane xSplit="0" ySplit="7" topLeftCell="A8" activePane="bottomLeft" state="frozen"/>
      <selection pane="topLeft" activeCell="A1" activeCellId="0" sqref="A1"/>
      <selection pane="bottomLeft" activeCell="AW15" activeCellId="0" sqref="AW15"/>
    </sheetView>
  </sheetViews>
  <sheetFormatPr defaultColWidth="9.15625" defaultRowHeight="12.75" zeroHeight="false" outlineLevelRow="0" outlineLevelCol="0"/>
  <cols>
    <col collapsed="false" customWidth="true" hidden="true" outlineLevel="0" max="1" min="1" style="1" width="2.99"/>
    <col collapsed="false" customWidth="true" hidden="false" outlineLevel="0" max="2" min="2" style="1" width="25.71"/>
    <col collapsed="false" customWidth="true" hidden="false" outlineLevel="0" max="3" min="3" style="2" width="10.99"/>
    <col collapsed="false" customWidth="true" hidden="false" outlineLevel="0" max="4" min="4" style="2" width="9.71"/>
    <col collapsed="false" customWidth="true" hidden="false" outlineLevel="0" max="5" min="5" style="1" width="25.71"/>
    <col collapsed="false" customWidth="true" hidden="false" outlineLevel="0" max="6" min="6" style="2" width="10.99"/>
    <col collapsed="false" customWidth="true" hidden="false" outlineLevel="0" max="7" min="7" style="2" width="9.71"/>
    <col collapsed="false" customWidth="true" hidden="false" outlineLevel="0" max="8" min="8" style="1" width="25.71"/>
    <col collapsed="false" customWidth="true" hidden="false" outlineLevel="0" max="9" min="9" style="1" width="10.29"/>
    <col collapsed="false" customWidth="true" hidden="false" outlineLevel="0" max="10" min="10" style="1" width="9.71"/>
    <col collapsed="false" customWidth="true" hidden="false" outlineLevel="0" max="11" min="11" style="1" width="30.79"/>
    <col collapsed="false" customWidth="true" hidden="false" outlineLevel="0" max="12" min="12" style="1" width="10.14"/>
    <col collapsed="false" customWidth="true" hidden="false" outlineLevel="0" max="13" min="13" style="1" width="9.71"/>
    <col collapsed="false" customWidth="true" hidden="false" outlineLevel="0" max="14" min="14" style="1" width="25.71"/>
    <col collapsed="false" customWidth="true" hidden="false" outlineLevel="0" max="15" min="15" style="1" width="10.42"/>
    <col collapsed="false" customWidth="true" hidden="false" outlineLevel="0" max="16" min="16" style="1" width="9.85"/>
    <col collapsed="false" customWidth="true" hidden="false" outlineLevel="0" max="17" min="17" style="1" width="25.71"/>
    <col collapsed="false" customWidth="true" hidden="false" outlineLevel="0" max="18" min="18" style="1" width="10.42"/>
    <col collapsed="false" customWidth="true" hidden="false" outlineLevel="0" max="19" min="19" style="1" width="9.71"/>
    <col collapsed="false" customWidth="true" hidden="false" outlineLevel="0" max="20" min="20" style="1" width="25.71"/>
    <col collapsed="false" customWidth="true" hidden="false" outlineLevel="0" max="21" min="21" style="1" width="10.14"/>
    <col collapsed="false" customWidth="true" hidden="false" outlineLevel="0" max="22" min="22" style="1" width="9.42"/>
    <col collapsed="false" customWidth="true" hidden="false" outlineLevel="0" max="23" min="23" style="1" width="25.71"/>
    <col collapsed="false" customWidth="true" hidden="false" outlineLevel="0" max="24" min="24" style="1" width="9.29"/>
    <col collapsed="false" customWidth="true" hidden="false" outlineLevel="0" max="25" min="25" style="1" width="8.71"/>
    <col collapsed="false" customWidth="true" hidden="false" outlineLevel="0" max="26" min="26" style="1" width="7.71"/>
    <col collapsed="false" customWidth="true" hidden="false" outlineLevel="0" max="27" min="27" style="1" width="7.29"/>
    <col collapsed="false" customWidth="true" hidden="false" outlineLevel="0" max="28" min="28" style="1" width="26.85"/>
    <col collapsed="false" customWidth="true" hidden="false" outlineLevel="0" max="29" min="29" style="1" width="11.14"/>
    <col collapsed="false" customWidth="true" hidden="true" outlineLevel="0" max="30" min="30" style="1" width="13.01"/>
    <col collapsed="false" customWidth="true" hidden="false" outlineLevel="0" max="31" min="31" style="1" width="11.29"/>
    <col collapsed="false" customWidth="true" hidden="false" outlineLevel="0" max="32" min="32" style="1" width="9.85"/>
    <col collapsed="false" customWidth="true" hidden="false" outlineLevel="0" max="33" min="33" style="1" width="26.42"/>
    <col collapsed="false" customWidth="true" hidden="false" outlineLevel="0" max="34" min="34" style="1" width="11.57"/>
    <col collapsed="false" customWidth="true" hidden="false" outlineLevel="0" max="35" min="35" style="1" width="10.42"/>
    <col collapsed="false" customWidth="true" hidden="false" outlineLevel="0" max="36" min="36" style="1" width="26.58"/>
    <col collapsed="false" customWidth="true" hidden="false" outlineLevel="0" max="37" min="37" style="1" width="10.85"/>
    <col collapsed="false" customWidth="true" hidden="false" outlineLevel="0" max="38" min="38" style="1" width="10.42"/>
    <col collapsed="false" customWidth="true" hidden="false" outlineLevel="0" max="39" min="39" style="1" width="9.58"/>
    <col collapsed="false" customWidth="true" hidden="false" outlineLevel="0" max="40" min="40" style="1" width="9.42"/>
    <col collapsed="false" customWidth="true" hidden="false" outlineLevel="0" max="41" min="41" style="1" width="26.71"/>
    <col collapsed="false" customWidth="true" hidden="false" outlineLevel="0" max="42" min="42" style="1" width="9.71"/>
    <col collapsed="false" customWidth="true" hidden="false" outlineLevel="0" max="45" min="43" style="1" width="9"/>
    <col collapsed="false" customWidth="true" hidden="false" outlineLevel="0" max="46" min="46" style="1" width="25.71"/>
    <col collapsed="false" customWidth="true" hidden="false" outlineLevel="0" max="47" min="47" style="1" width="9.58"/>
    <col collapsed="false" customWidth="true" hidden="false" outlineLevel="0" max="48" min="48" style="1" width="9.42"/>
    <col collapsed="false" customWidth="false" hidden="false" outlineLevel="0" max="267" min="49" style="1" width="9.14"/>
    <col collapsed="false" customWidth="true" hidden="true" outlineLevel="0" max="268" min="268" style="1" width="11.52"/>
    <col collapsed="false" customWidth="true" hidden="false" outlineLevel="0" max="269" min="269" style="1" width="25.71"/>
    <col collapsed="false" customWidth="true" hidden="false" outlineLevel="0" max="270" min="270" style="1" width="10.42"/>
    <col collapsed="false" customWidth="true" hidden="false" outlineLevel="0" max="271" min="271" style="1" width="9.71"/>
    <col collapsed="false" customWidth="true" hidden="false" outlineLevel="0" max="272" min="272" style="1" width="10.29"/>
    <col collapsed="false" customWidth="true" hidden="false" outlineLevel="0" max="273" min="273" style="1" width="9.71"/>
    <col collapsed="false" customWidth="true" hidden="false" outlineLevel="0" max="274" min="274" style="1" width="10.29"/>
    <col collapsed="false" customWidth="true" hidden="false" outlineLevel="0" max="275" min="275" style="1" width="9.71"/>
    <col collapsed="false" customWidth="true" hidden="false" outlineLevel="0" max="276" min="276" style="1" width="10.14"/>
    <col collapsed="false" customWidth="true" hidden="false" outlineLevel="0" max="277" min="277" style="1" width="9.71"/>
    <col collapsed="false" customWidth="true" hidden="false" outlineLevel="0" max="278" min="278" style="1" width="10.42"/>
    <col collapsed="false" customWidth="true" hidden="false" outlineLevel="0" max="279" min="279" style="1" width="9.29"/>
    <col collapsed="false" customWidth="true" hidden="false" outlineLevel="0" max="280" min="280" style="1" width="10.42"/>
    <col collapsed="false" customWidth="true" hidden="false" outlineLevel="0" max="281" min="281" style="1" width="9.71"/>
    <col collapsed="false" customWidth="true" hidden="false" outlineLevel="0" max="282" min="282" style="1" width="10.14"/>
    <col collapsed="false" customWidth="true" hidden="false" outlineLevel="0" max="283" min="283" style="1" width="9.42"/>
    <col collapsed="false" customWidth="true" hidden="false" outlineLevel="0" max="284" min="284" style="1" width="9.29"/>
    <col collapsed="false" customWidth="true" hidden="false" outlineLevel="0" max="285" min="285" style="1" width="8.71"/>
    <col collapsed="false" customWidth="true" hidden="false" outlineLevel="0" max="286" min="286" style="1" width="7.71"/>
    <col collapsed="false" customWidth="true" hidden="false" outlineLevel="0" max="287" min="287" style="1" width="7.29"/>
    <col collapsed="false" customWidth="true" hidden="false" outlineLevel="0" max="288" min="288" style="1" width="10.58"/>
    <col collapsed="false" customWidth="true" hidden="true" outlineLevel="0" max="289" min="289" style="1" width="11.52"/>
    <col collapsed="false" customWidth="true" hidden="false" outlineLevel="0" max="290" min="290" style="1" width="9.85"/>
    <col collapsed="false" customWidth="true" hidden="false" outlineLevel="0" max="291" min="291" style="1" width="9.29"/>
    <col collapsed="false" customWidth="true" hidden="false" outlineLevel="0" max="292" min="292" style="1" width="11.14"/>
    <col collapsed="false" customWidth="true" hidden="false" outlineLevel="0" max="293" min="293" style="1" width="10"/>
    <col collapsed="false" customWidth="true" hidden="false" outlineLevel="0" max="294" min="294" style="1" width="10.58"/>
    <col collapsed="false" customWidth="true" hidden="false" outlineLevel="0" max="295" min="295" style="1" width="9.71"/>
    <col collapsed="false" customWidth="true" hidden="false" outlineLevel="0" max="297" min="296" style="1" width="9"/>
    <col collapsed="false" customWidth="true" hidden="false" outlineLevel="0" max="298" min="298" style="1" width="8.57"/>
    <col collapsed="false" customWidth="true" hidden="false" outlineLevel="0" max="301" min="299" style="1" width="9"/>
    <col collapsed="false" customWidth="true" hidden="false" outlineLevel="0" max="302" min="302" style="1" width="9.58"/>
    <col collapsed="false" customWidth="true" hidden="false" outlineLevel="0" max="303" min="303" style="1" width="9.42"/>
    <col collapsed="false" customWidth="false" hidden="false" outlineLevel="0" max="523" min="304" style="1" width="9.14"/>
    <col collapsed="false" customWidth="true" hidden="true" outlineLevel="0" max="524" min="524" style="1" width="11.52"/>
    <col collapsed="false" customWidth="true" hidden="false" outlineLevel="0" max="525" min="525" style="1" width="25.71"/>
    <col collapsed="false" customWidth="true" hidden="false" outlineLevel="0" max="526" min="526" style="1" width="10.42"/>
    <col collapsed="false" customWidth="true" hidden="false" outlineLevel="0" max="527" min="527" style="1" width="9.71"/>
    <col collapsed="false" customWidth="true" hidden="false" outlineLevel="0" max="528" min="528" style="1" width="10.29"/>
    <col collapsed="false" customWidth="true" hidden="false" outlineLevel="0" max="529" min="529" style="1" width="9.71"/>
    <col collapsed="false" customWidth="true" hidden="false" outlineLevel="0" max="530" min="530" style="1" width="10.29"/>
    <col collapsed="false" customWidth="true" hidden="false" outlineLevel="0" max="531" min="531" style="1" width="9.71"/>
    <col collapsed="false" customWidth="true" hidden="false" outlineLevel="0" max="532" min="532" style="1" width="10.14"/>
    <col collapsed="false" customWidth="true" hidden="false" outlineLevel="0" max="533" min="533" style="1" width="9.71"/>
    <col collapsed="false" customWidth="true" hidden="false" outlineLevel="0" max="534" min="534" style="1" width="10.42"/>
    <col collapsed="false" customWidth="true" hidden="false" outlineLevel="0" max="535" min="535" style="1" width="9.29"/>
    <col collapsed="false" customWidth="true" hidden="false" outlineLevel="0" max="536" min="536" style="1" width="10.42"/>
    <col collapsed="false" customWidth="true" hidden="false" outlineLevel="0" max="537" min="537" style="1" width="9.71"/>
    <col collapsed="false" customWidth="true" hidden="false" outlineLevel="0" max="538" min="538" style="1" width="10.14"/>
    <col collapsed="false" customWidth="true" hidden="false" outlineLevel="0" max="539" min="539" style="1" width="9.42"/>
    <col collapsed="false" customWidth="true" hidden="false" outlineLevel="0" max="540" min="540" style="1" width="9.29"/>
    <col collapsed="false" customWidth="true" hidden="false" outlineLevel="0" max="541" min="541" style="1" width="8.71"/>
    <col collapsed="false" customWidth="true" hidden="false" outlineLevel="0" max="542" min="542" style="1" width="7.71"/>
    <col collapsed="false" customWidth="true" hidden="false" outlineLevel="0" max="543" min="543" style="1" width="7.29"/>
    <col collapsed="false" customWidth="true" hidden="false" outlineLevel="0" max="544" min="544" style="1" width="10.58"/>
    <col collapsed="false" customWidth="true" hidden="true" outlineLevel="0" max="545" min="545" style="1" width="11.52"/>
    <col collapsed="false" customWidth="true" hidden="false" outlineLevel="0" max="546" min="546" style="1" width="9.85"/>
    <col collapsed="false" customWidth="true" hidden="false" outlineLevel="0" max="547" min="547" style="1" width="9.29"/>
    <col collapsed="false" customWidth="true" hidden="false" outlineLevel="0" max="548" min="548" style="1" width="11.14"/>
    <col collapsed="false" customWidth="true" hidden="false" outlineLevel="0" max="549" min="549" style="1" width="10"/>
    <col collapsed="false" customWidth="true" hidden="false" outlineLevel="0" max="550" min="550" style="1" width="10.58"/>
    <col collapsed="false" customWidth="true" hidden="false" outlineLevel="0" max="551" min="551" style="1" width="9.71"/>
    <col collapsed="false" customWidth="true" hidden="false" outlineLevel="0" max="553" min="552" style="1" width="9"/>
    <col collapsed="false" customWidth="true" hidden="false" outlineLevel="0" max="554" min="554" style="1" width="8.57"/>
    <col collapsed="false" customWidth="true" hidden="false" outlineLevel="0" max="557" min="555" style="1" width="9"/>
    <col collapsed="false" customWidth="true" hidden="false" outlineLevel="0" max="558" min="558" style="1" width="9.58"/>
    <col collapsed="false" customWidth="true" hidden="false" outlineLevel="0" max="559" min="559" style="1" width="9.42"/>
    <col collapsed="false" customWidth="false" hidden="false" outlineLevel="0" max="779" min="560" style="1" width="9.14"/>
    <col collapsed="false" customWidth="true" hidden="true" outlineLevel="0" max="780" min="780" style="1" width="11.52"/>
    <col collapsed="false" customWidth="true" hidden="false" outlineLevel="0" max="781" min="781" style="1" width="25.71"/>
    <col collapsed="false" customWidth="true" hidden="false" outlineLevel="0" max="782" min="782" style="1" width="10.42"/>
    <col collapsed="false" customWidth="true" hidden="false" outlineLevel="0" max="783" min="783" style="1" width="9.71"/>
    <col collapsed="false" customWidth="true" hidden="false" outlineLevel="0" max="784" min="784" style="1" width="10.29"/>
    <col collapsed="false" customWidth="true" hidden="false" outlineLevel="0" max="785" min="785" style="1" width="9.71"/>
    <col collapsed="false" customWidth="true" hidden="false" outlineLevel="0" max="786" min="786" style="1" width="10.29"/>
    <col collapsed="false" customWidth="true" hidden="false" outlineLevel="0" max="787" min="787" style="1" width="9.71"/>
    <col collapsed="false" customWidth="true" hidden="false" outlineLevel="0" max="788" min="788" style="1" width="10.14"/>
    <col collapsed="false" customWidth="true" hidden="false" outlineLevel="0" max="789" min="789" style="1" width="9.71"/>
    <col collapsed="false" customWidth="true" hidden="false" outlineLevel="0" max="790" min="790" style="1" width="10.42"/>
    <col collapsed="false" customWidth="true" hidden="false" outlineLevel="0" max="791" min="791" style="1" width="9.29"/>
    <col collapsed="false" customWidth="true" hidden="false" outlineLevel="0" max="792" min="792" style="1" width="10.42"/>
    <col collapsed="false" customWidth="true" hidden="false" outlineLevel="0" max="793" min="793" style="1" width="9.71"/>
    <col collapsed="false" customWidth="true" hidden="false" outlineLevel="0" max="794" min="794" style="1" width="10.14"/>
    <col collapsed="false" customWidth="true" hidden="false" outlineLevel="0" max="795" min="795" style="1" width="9.42"/>
    <col collapsed="false" customWidth="true" hidden="false" outlineLevel="0" max="796" min="796" style="1" width="9.29"/>
    <col collapsed="false" customWidth="true" hidden="false" outlineLevel="0" max="797" min="797" style="1" width="8.71"/>
    <col collapsed="false" customWidth="true" hidden="false" outlineLevel="0" max="798" min="798" style="1" width="7.71"/>
    <col collapsed="false" customWidth="true" hidden="false" outlineLevel="0" max="799" min="799" style="1" width="7.29"/>
    <col collapsed="false" customWidth="true" hidden="false" outlineLevel="0" max="800" min="800" style="1" width="10.58"/>
    <col collapsed="false" customWidth="true" hidden="true" outlineLevel="0" max="801" min="801" style="1" width="11.52"/>
    <col collapsed="false" customWidth="true" hidden="false" outlineLevel="0" max="802" min="802" style="1" width="9.85"/>
    <col collapsed="false" customWidth="true" hidden="false" outlineLevel="0" max="803" min="803" style="1" width="9.29"/>
    <col collapsed="false" customWidth="true" hidden="false" outlineLevel="0" max="804" min="804" style="1" width="11.14"/>
    <col collapsed="false" customWidth="true" hidden="false" outlineLevel="0" max="805" min="805" style="1" width="10"/>
    <col collapsed="false" customWidth="true" hidden="false" outlineLevel="0" max="806" min="806" style="1" width="10.58"/>
    <col collapsed="false" customWidth="true" hidden="false" outlineLevel="0" max="807" min="807" style="1" width="9.71"/>
    <col collapsed="false" customWidth="true" hidden="false" outlineLevel="0" max="809" min="808" style="1" width="9"/>
    <col collapsed="false" customWidth="true" hidden="false" outlineLevel="0" max="810" min="810" style="1" width="8.57"/>
    <col collapsed="false" customWidth="true" hidden="false" outlineLevel="0" max="813" min="811" style="1" width="9"/>
    <col collapsed="false" customWidth="true" hidden="false" outlineLevel="0" max="814" min="814" style="1" width="9.58"/>
    <col collapsed="false" customWidth="true" hidden="false" outlineLevel="0" max="815" min="815" style="1" width="9.42"/>
    <col collapsed="false" customWidth="false" hidden="false" outlineLevel="0" max="1024" min="816" style="1" width="9.14"/>
  </cols>
  <sheetData>
    <row r="1" customFormat="false" ht="15" hidden="false" customHeight="true" outlineLevel="0" collapsed="false">
      <c r="C1" s="3" t="s">
        <v>125</v>
      </c>
      <c r="AB1" s="3" t="s">
        <v>126</v>
      </c>
    </row>
    <row r="2" customFormat="false" ht="13.5" hidden="false" customHeight="true" outlineLevel="0" collapsed="false">
      <c r="C2" s="3"/>
      <c r="AQ2" s="4"/>
      <c r="AR2" s="4"/>
      <c r="AS2" s="4"/>
    </row>
    <row r="3" s="5" customFormat="true" ht="14.45" hidden="false" customHeight="true" outlineLevel="0" collapsed="false">
      <c r="B3" s="152" t="s">
        <v>2</v>
      </c>
      <c r="C3" s="153" t="s">
        <v>3</v>
      </c>
      <c r="D3" s="153"/>
      <c r="E3" s="152" t="s">
        <v>2</v>
      </c>
      <c r="F3" s="153" t="s">
        <v>4</v>
      </c>
      <c r="G3" s="153"/>
      <c r="H3" s="152" t="s">
        <v>2</v>
      </c>
      <c r="I3" s="154" t="s">
        <v>5</v>
      </c>
      <c r="J3" s="154"/>
      <c r="K3" s="152" t="s">
        <v>2</v>
      </c>
      <c r="L3" s="153" t="s">
        <v>6</v>
      </c>
      <c r="M3" s="153"/>
      <c r="N3" s="152" t="s">
        <v>2</v>
      </c>
      <c r="O3" s="155" t="s">
        <v>127</v>
      </c>
      <c r="P3" s="155"/>
      <c r="Q3" s="152" t="s">
        <v>2</v>
      </c>
      <c r="R3" s="153" t="s">
        <v>8</v>
      </c>
      <c r="S3" s="153"/>
      <c r="T3" s="152" t="s">
        <v>2</v>
      </c>
      <c r="U3" s="156" t="s">
        <v>128</v>
      </c>
      <c r="V3" s="156"/>
      <c r="W3" s="152" t="s">
        <v>2</v>
      </c>
      <c r="X3" s="153" t="s">
        <v>10</v>
      </c>
      <c r="Y3" s="153"/>
      <c r="Z3" s="153"/>
      <c r="AA3" s="153"/>
      <c r="AB3" s="152" t="s">
        <v>2</v>
      </c>
      <c r="AC3" s="153" t="s">
        <v>129</v>
      </c>
      <c r="AD3" s="153"/>
      <c r="AE3" s="153"/>
      <c r="AF3" s="153"/>
      <c r="AG3" s="152" t="s">
        <v>2</v>
      </c>
      <c r="AH3" s="157" t="s">
        <v>130</v>
      </c>
      <c r="AI3" s="157"/>
      <c r="AJ3" s="152" t="s">
        <v>2</v>
      </c>
      <c r="AK3" s="157" t="s">
        <v>131</v>
      </c>
      <c r="AL3" s="157"/>
      <c r="AM3" s="157"/>
      <c r="AN3" s="157"/>
      <c r="AO3" s="152" t="s">
        <v>2</v>
      </c>
      <c r="AP3" s="158" t="s">
        <v>12</v>
      </c>
      <c r="AQ3" s="158"/>
      <c r="AR3" s="158"/>
      <c r="AS3" s="158"/>
      <c r="AT3" s="152" t="s">
        <v>2</v>
      </c>
      <c r="AU3" s="155" t="s">
        <v>13</v>
      </c>
      <c r="AV3" s="155"/>
    </row>
    <row r="4" s="5" customFormat="true" ht="17.25" hidden="false" customHeight="true" outlineLevel="0" collapsed="false">
      <c r="B4" s="152"/>
      <c r="C4" s="153"/>
      <c r="D4" s="153"/>
      <c r="E4" s="152"/>
      <c r="F4" s="153"/>
      <c r="G4" s="153"/>
      <c r="H4" s="152"/>
      <c r="I4" s="154"/>
      <c r="J4" s="154"/>
      <c r="K4" s="152"/>
      <c r="L4" s="153"/>
      <c r="M4" s="153"/>
      <c r="N4" s="152"/>
      <c r="O4" s="155"/>
      <c r="P4" s="155"/>
      <c r="Q4" s="152"/>
      <c r="R4" s="153"/>
      <c r="S4" s="153"/>
      <c r="T4" s="152"/>
      <c r="U4" s="156"/>
      <c r="V4" s="156"/>
      <c r="W4" s="152"/>
      <c r="X4" s="153"/>
      <c r="Y4" s="153"/>
      <c r="Z4" s="153"/>
      <c r="AA4" s="153"/>
      <c r="AB4" s="152"/>
      <c r="AC4" s="153"/>
      <c r="AD4" s="153"/>
      <c r="AE4" s="153"/>
      <c r="AF4" s="153"/>
      <c r="AG4" s="152"/>
      <c r="AH4" s="157"/>
      <c r="AI4" s="157"/>
      <c r="AJ4" s="152"/>
      <c r="AK4" s="157"/>
      <c r="AL4" s="157"/>
      <c r="AM4" s="157"/>
      <c r="AN4" s="157"/>
      <c r="AO4" s="152"/>
      <c r="AP4" s="158"/>
      <c r="AQ4" s="158"/>
      <c r="AR4" s="158"/>
      <c r="AS4" s="158"/>
      <c r="AT4" s="152"/>
      <c r="AU4" s="155"/>
      <c r="AV4" s="155"/>
    </row>
    <row r="5" s="5" customFormat="true" ht="23.25" hidden="false" customHeight="true" outlineLevel="0" collapsed="false">
      <c r="B5" s="152"/>
      <c r="C5" s="159" t="s">
        <v>18</v>
      </c>
      <c r="D5" s="160" t="s">
        <v>19</v>
      </c>
      <c r="E5" s="152"/>
      <c r="F5" s="159" t="s">
        <v>18</v>
      </c>
      <c r="G5" s="160" t="s">
        <v>19</v>
      </c>
      <c r="H5" s="152"/>
      <c r="I5" s="161" t="s">
        <v>132</v>
      </c>
      <c r="J5" s="162" t="s">
        <v>21</v>
      </c>
      <c r="K5" s="152"/>
      <c r="L5" s="161" t="s">
        <v>22</v>
      </c>
      <c r="M5" s="162" t="s">
        <v>23</v>
      </c>
      <c r="N5" s="152"/>
      <c r="O5" s="161" t="s">
        <v>24</v>
      </c>
      <c r="P5" s="160" t="s">
        <v>19</v>
      </c>
      <c r="Q5" s="152"/>
      <c r="R5" s="163" t="s">
        <v>133</v>
      </c>
      <c r="S5" s="162" t="s">
        <v>21</v>
      </c>
      <c r="T5" s="152"/>
      <c r="U5" s="163" t="s">
        <v>134</v>
      </c>
      <c r="V5" s="160" t="s">
        <v>19</v>
      </c>
      <c r="W5" s="152"/>
      <c r="X5" s="164" t="s">
        <v>135</v>
      </c>
      <c r="Y5" s="165" t="s">
        <v>28</v>
      </c>
      <c r="Z5" s="166" t="s">
        <v>29</v>
      </c>
      <c r="AA5" s="166"/>
      <c r="AB5" s="152"/>
      <c r="AC5" s="167" t="s">
        <v>30</v>
      </c>
      <c r="AD5" s="168" t="s">
        <v>31</v>
      </c>
      <c r="AE5" s="169" t="s">
        <v>136</v>
      </c>
      <c r="AF5" s="169"/>
      <c r="AG5" s="152"/>
      <c r="AH5" s="167" t="s">
        <v>42</v>
      </c>
      <c r="AI5" s="170" t="s">
        <v>137</v>
      </c>
      <c r="AJ5" s="152"/>
      <c r="AK5" s="171" t="s">
        <v>42</v>
      </c>
      <c r="AL5" s="172" t="s">
        <v>43</v>
      </c>
      <c r="AM5" s="173" t="s">
        <v>17</v>
      </c>
      <c r="AN5" s="173"/>
      <c r="AO5" s="152"/>
      <c r="AP5" s="163" t="s">
        <v>138</v>
      </c>
      <c r="AQ5" s="174" t="s">
        <v>34</v>
      </c>
      <c r="AR5" s="175" t="s">
        <v>35</v>
      </c>
      <c r="AS5" s="175"/>
      <c r="AT5" s="152"/>
      <c r="AU5" s="163" t="s">
        <v>139</v>
      </c>
      <c r="AV5" s="162" t="s">
        <v>37</v>
      </c>
    </row>
    <row r="6" s="5" customFormat="true" ht="48" hidden="false" customHeight="true" outlineLevel="0" collapsed="false">
      <c r="B6" s="152"/>
      <c r="C6" s="159"/>
      <c r="D6" s="160"/>
      <c r="E6" s="152"/>
      <c r="F6" s="159"/>
      <c r="G6" s="160"/>
      <c r="H6" s="152"/>
      <c r="I6" s="161"/>
      <c r="J6" s="162"/>
      <c r="K6" s="152"/>
      <c r="L6" s="161"/>
      <c r="M6" s="162"/>
      <c r="N6" s="152"/>
      <c r="O6" s="161"/>
      <c r="P6" s="160"/>
      <c r="Q6" s="152"/>
      <c r="R6" s="163"/>
      <c r="S6" s="162"/>
      <c r="T6" s="152"/>
      <c r="U6" s="163"/>
      <c r="V6" s="160"/>
      <c r="W6" s="152"/>
      <c r="X6" s="164"/>
      <c r="Y6" s="165"/>
      <c r="Z6" s="176" t="s">
        <v>38</v>
      </c>
      <c r="AA6" s="177" t="s">
        <v>39</v>
      </c>
      <c r="AB6" s="152"/>
      <c r="AC6" s="167"/>
      <c r="AD6" s="168"/>
      <c r="AE6" s="178" t="s">
        <v>40</v>
      </c>
      <c r="AF6" s="179" t="s">
        <v>41</v>
      </c>
      <c r="AG6" s="152"/>
      <c r="AH6" s="167"/>
      <c r="AI6" s="170"/>
      <c r="AJ6" s="152"/>
      <c r="AK6" s="171"/>
      <c r="AL6" s="172"/>
      <c r="AM6" s="180" t="s">
        <v>44</v>
      </c>
      <c r="AN6" s="181" t="s">
        <v>45</v>
      </c>
      <c r="AO6" s="152"/>
      <c r="AP6" s="163"/>
      <c r="AQ6" s="174"/>
      <c r="AR6" s="182" t="s">
        <v>44</v>
      </c>
      <c r="AS6" s="176" t="s">
        <v>45</v>
      </c>
      <c r="AT6" s="152"/>
      <c r="AU6" s="163"/>
      <c r="AV6" s="162"/>
    </row>
    <row r="7" s="37" customFormat="true" ht="6.75" hidden="false" customHeight="true" outlineLevel="0" collapsed="false">
      <c r="B7" s="38"/>
      <c r="C7" s="39"/>
      <c r="D7" s="39"/>
      <c r="E7" s="38"/>
      <c r="F7" s="39"/>
      <c r="G7" s="39"/>
      <c r="H7" s="38"/>
      <c r="I7" s="39"/>
      <c r="J7" s="39"/>
      <c r="K7" s="38"/>
      <c r="L7" s="39"/>
      <c r="M7" s="39"/>
      <c r="N7" s="38"/>
      <c r="O7" s="39"/>
      <c r="P7" s="39"/>
      <c r="Q7" s="38"/>
      <c r="R7" s="39"/>
      <c r="S7" s="39"/>
      <c r="T7" s="38"/>
      <c r="W7" s="38"/>
      <c r="AB7" s="38"/>
      <c r="AC7" s="39"/>
      <c r="AD7" s="39"/>
      <c r="AE7" s="40"/>
      <c r="AF7" s="39"/>
      <c r="AG7" s="38"/>
      <c r="AH7" s="39"/>
      <c r="AI7" s="39"/>
      <c r="AJ7" s="38"/>
      <c r="AK7" s="39"/>
      <c r="AL7" s="39"/>
      <c r="AM7" s="40"/>
      <c r="AN7" s="40"/>
      <c r="AO7" s="38"/>
      <c r="AP7" s="39"/>
      <c r="AQ7" s="39"/>
      <c r="AR7" s="40"/>
      <c r="AS7" s="40"/>
      <c r="AT7" s="38"/>
    </row>
    <row r="8" s="64" customFormat="true" ht="13.5" hidden="false" customHeight="true" outlineLevel="0" collapsed="false">
      <c r="A8" s="41" t="n">
        <v>1</v>
      </c>
      <c r="B8" s="183" t="s">
        <v>94</v>
      </c>
      <c r="C8" s="184" t="n">
        <v>579.8765</v>
      </c>
      <c r="D8" s="44" t="s">
        <v>92</v>
      </c>
      <c r="E8" s="183" t="s">
        <v>108</v>
      </c>
      <c r="F8" s="184" t="n">
        <v>515.591</v>
      </c>
      <c r="G8" s="44" t="s">
        <v>109</v>
      </c>
      <c r="H8" s="183" t="s">
        <v>88</v>
      </c>
      <c r="I8" s="185" t="n">
        <v>3</v>
      </c>
      <c r="J8" s="46" t="s">
        <v>89</v>
      </c>
      <c r="K8" s="183" t="s">
        <v>97</v>
      </c>
      <c r="L8" s="186" t="n">
        <v>562</v>
      </c>
      <c r="M8" s="44" t="s">
        <v>99</v>
      </c>
      <c r="N8" s="183" t="s">
        <v>102</v>
      </c>
      <c r="O8" s="185" t="n">
        <v>10.2</v>
      </c>
      <c r="P8" s="46" t="s">
        <v>103</v>
      </c>
      <c r="Q8" s="183" t="s">
        <v>106</v>
      </c>
      <c r="R8" s="185" t="n">
        <v>1511.4</v>
      </c>
      <c r="S8" s="46" t="n">
        <v>145.2</v>
      </c>
      <c r="T8" s="183" t="s">
        <v>65</v>
      </c>
      <c r="U8" s="185" t="n">
        <v>9.785</v>
      </c>
      <c r="V8" s="46" t="n">
        <v>170.339809205487</v>
      </c>
      <c r="W8" s="183" t="s">
        <v>84</v>
      </c>
      <c r="X8" s="187" t="n">
        <v>98</v>
      </c>
      <c r="Y8" s="49" t="n">
        <v>64.5</v>
      </c>
      <c r="Z8" s="188" t="n">
        <v>0.005</v>
      </c>
      <c r="AA8" s="189" t="n">
        <v>0.008</v>
      </c>
      <c r="AB8" s="183" t="s">
        <v>82</v>
      </c>
      <c r="AC8" s="190" t="n">
        <v>6291.183</v>
      </c>
      <c r="AD8" s="191" t="n">
        <v>2352.423</v>
      </c>
      <c r="AE8" s="192" t="n">
        <v>3938.76</v>
      </c>
      <c r="AF8" s="54" t="s">
        <v>78</v>
      </c>
      <c r="AG8" s="183" t="s">
        <v>104</v>
      </c>
      <c r="AH8" s="190" t="n">
        <v>20015.164</v>
      </c>
      <c r="AI8" s="54" t="s">
        <v>140</v>
      </c>
      <c r="AJ8" s="183" t="s">
        <v>100</v>
      </c>
      <c r="AK8" s="193" t="s">
        <v>53</v>
      </c>
      <c r="AL8" s="49" t="s">
        <v>53</v>
      </c>
      <c r="AM8" s="188" t="n">
        <v>0.118</v>
      </c>
      <c r="AN8" s="194" t="n">
        <v>0</v>
      </c>
      <c r="AO8" s="183" t="s">
        <v>72</v>
      </c>
      <c r="AP8" s="195" t="n">
        <v>51689</v>
      </c>
      <c r="AQ8" s="196" t="n">
        <v>120.5</v>
      </c>
      <c r="AR8" s="197" t="n">
        <v>0.959976970507392</v>
      </c>
      <c r="AS8" s="194" t="n">
        <v>0.907975850015888</v>
      </c>
      <c r="AT8" s="183" t="s">
        <v>79</v>
      </c>
      <c r="AU8" s="190" t="n">
        <v>4.9</v>
      </c>
      <c r="AV8" s="198" t="n">
        <v>108</v>
      </c>
      <c r="AW8" s="63"/>
    </row>
    <row r="9" s="63" customFormat="true" ht="13.5" hidden="false" customHeight="true" outlineLevel="0" collapsed="false">
      <c r="A9" s="65" t="n">
        <v>2</v>
      </c>
      <c r="B9" s="199" t="s">
        <v>115</v>
      </c>
      <c r="C9" s="200" t="n">
        <v>631.2469</v>
      </c>
      <c r="D9" s="68" t="s">
        <v>48</v>
      </c>
      <c r="E9" s="201" t="s">
        <v>86</v>
      </c>
      <c r="F9" s="202" t="n">
        <v>238.8199</v>
      </c>
      <c r="G9" s="203" t="s">
        <v>87</v>
      </c>
      <c r="H9" s="199" t="s">
        <v>56</v>
      </c>
      <c r="I9" s="204" t="n">
        <v>9.1</v>
      </c>
      <c r="J9" s="72" t="s">
        <v>57</v>
      </c>
      <c r="K9" s="199" t="s">
        <v>108</v>
      </c>
      <c r="L9" s="95" t="n">
        <v>978</v>
      </c>
      <c r="M9" s="68" t="s">
        <v>110</v>
      </c>
      <c r="N9" s="199" t="s">
        <v>65</v>
      </c>
      <c r="O9" s="204" t="n">
        <v>12.3</v>
      </c>
      <c r="P9" s="72" t="s">
        <v>66</v>
      </c>
      <c r="Q9" s="199" t="s">
        <v>90</v>
      </c>
      <c r="R9" s="204" t="n">
        <v>655.4</v>
      </c>
      <c r="S9" s="72" t="n">
        <v>138.4</v>
      </c>
      <c r="T9" s="199" t="s">
        <v>56</v>
      </c>
      <c r="U9" s="204" t="n">
        <v>56.4383</v>
      </c>
      <c r="V9" s="72" t="n">
        <v>148.671687516629</v>
      </c>
      <c r="W9" s="199" t="s">
        <v>86</v>
      </c>
      <c r="X9" s="205" t="n">
        <v>280</v>
      </c>
      <c r="Y9" s="74" t="n">
        <v>65.4</v>
      </c>
      <c r="Z9" s="75" t="n">
        <v>0.005</v>
      </c>
      <c r="AA9" s="76" t="n">
        <v>0.008</v>
      </c>
      <c r="AB9" s="199" t="s">
        <v>90</v>
      </c>
      <c r="AC9" s="206" t="n">
        <v>1087.542</v>
      </c>
      <c r="AD9" s="207" t="n">
        <v>443.77</v>
      </c>
      <c r="AE9" s="79" t="n">
        <v>643.772</v>
      </c>
      <c r="AF9" s="80" t="s">
        <v>48</v>
      </c>
      <c r="AG9" s="199" t="s">
        <v>82</v>
      </c>
      <c r="AH9" s="206" t="n">
        <v>6857.476</v>
      </c>
      <c r="AI9" s="80" t="s">
        <v>47</v>
      </c>
      <c r="AJ9" s="199" t="s">
        <v>83</v>
      </c>
      <c r="AK9" s="206" t="n">
        <v>1.6</v>
      </c>
      <c r="AL9" s="74" t="n">
        <v>0.7</v>
      </c>
      <c r="AM9" s="75" t="n">
        <v>0.095</v>
      </c>
      <c r="AN9" s="84" t="n">
        <v>0.13</v>
      </c>
      <c r="AO9" s="199" t="s">
        <v>56</v>
      </c>
      <c r="AP9" s="208" t="n">
        <v>39416</v>
      </c>
      <c r="AQ9" s="86" t="n">
        <v>120.3</v>
      </c>
      <c r="AR9" s="87" t="n">
        <v>0.732040710199837</v>
      </c>
      <c r="AS9" s="84" t="n">
        <v>0.760851604702892</v>
      </c>
      <c r="AT9" s="199" t="s">
        <v>81</v>
      </c>
      <c r="AU9" s="206" t="n">
        <v>16.3</v>
      </c>
      <c r="AV9" s="88" t="n">
        <v>105.8</v>
      </c>
    </row>
    <row r="10" s="63" customFormat="true" ht="13.5" hidden="false" customHeight="true" outlineLevel="0" collapsed="false">
      <c r="A10" s="65" t="n">
        <v>3</v>
      </c>
      <c r="B10" s="199" t="s">
        <v>88</v>
      </c>
      <c r="C10" s="200" t="n">
        <v>636.6817</v>
      </c>
      <c r="D10" s="68" t="s">
        <v>47</v>
      </c>
      <c r="E10" s="199" t="s">
        <v>117</v>
      </c>
      <c r="F10" s="200" t="n">
        <v>1130.215</v>
      </c>
      <c r="G10" s="68" t="s">
        <v>60</v>
      </c>
      <c r="H10" s="201" t="s">
        <v>115</v>
      </c>
      <c r="I10" s="209" t="n">
        <v>339.7</v>
      </c>
      <c r="J10" s="210" t="s">
        <v>116</v>
      </c>
      <c r="K10" s="201" t="s">
        <v>59</v>
      </c>
      <c r="L10" s="211" t="n">
        <v>313564</v>
      </c>
      <c r="M10" s="203" t="s">
        <v>60</v>
      </c>
      <c r="N10" s="199" t="s">
        <v>73</v>
      </c>
      <c r="O10" s="204" t="n">
        <v>37.3</v>
      </c>
      <c r="P10" s="72" t="s">
        <v>54</v>
      </c>
      <c r="Q10" s="199" t="s">
        <v>77</v>
      </c>
      <c r="R10" s="204" t="n">
        <v>1217.5</v>
      </c>
      <c r="S10" s="72" t="n">
        <v>136.4</v>
      </c>
      <c r="T10" s="199" t="s">
        <v>55</v>
      </c>
      <c r="U10" s="204" t="n">
        <v>259.6076</v>
      </c>
      <c r="V10" s="72" t="n">
        <v>136.524132142656</v>
      </c>
      <c r="W10" s="199" t="s">
        <v>76</v>
      </c>
      <c r="X10" s="205" t="n">
        <v>441</v>
      </c>
      <c r="Y10" s="74" t="n">
        <v>67.6</v>
      </c>
      <c r="Z10" s="75" t="n">
        <v>0.006</v>
      </c>
      <c r="AA10" s="76" t="n">
        <v>0.009</v>
      </c>
      <c r="AB10" s="199" t="s">
        <v>51</v>
      </c>
      <c r="AC10" s="206" t="n">
        <v>3994.941</v>
      </c>
      <c r="AD10" s="207" t="n">
        <v>1785.099</v>
      </c>
      <c r="AE10" s="79" t="n">
        <v>2209.842</v>
      </c>
      <c r="AF10" s="80" t="s">
        <v>54</v>
      </c>
      <c r="AG10" s="199" t="s">
        <v>111</v>
      </c>
      <c r="AH10" s="212" t="n">
        <v>98749.025</v>
      </c>
      <c r="AI10" s="80" t="s">
        <v>141</v>
      </c>
      <c r="AJ10" s="199" t="s">
        <v>104</v>
      </c>
      <c r="AK10" s="206" t="n">
        <v>91.6</v>
      </c>
      <c r="AL10" s="74" t="n">
        <v>1.5</v>
      </c>
      <c r="AM10" s="75" t="n">
        <v>0.179</v>
      </c>
      <c r="AN10" s="84" t="n">
        <v>0.25</v>
      </c>
      <c r="AO10" s="199" t="s">
        <v>94</v>
      </c>
      <c r="AP10" s="208" t="n">
        <v>42515</v>
      </c>
      <c r="AQ10" s="86" t="n">
        <v>118.9</v>
      </c>
      <c r="AR10" s="87" t="n">
        <v>0.789595869549068</v>
      </c>
      <c r="AS10" s="84" t="n">
        <v>0.759750026480246</v>
      </c>
      <c r="AT10" s="199" t="s">
        <v>85</v>
      </c>
      <c r="AU10" s="206" t="n">
        <v>16.4</v>
      </c>
      <c r="AV10" s="88" t="n">
        <v>105.7</v>
      </c>
    </row>
    <row r="11" s="63" customFormat="true" ht="13.5" hidden="false" customHeight="true" outlineLevel="0" collapsed="false">
      <c r="A11" s="65" t="n">
        <v>4</v>
      </c>
      <c r="B11" s="199" t="s">
        <v>83</v>
      </c>
      <c r="C11" s="200" t="n">
        <v>1080.2856</v>
      </c>
      <c r="D11" s="68" t="n">
        <v>197.888719221785</v>
      </c>
      <c r="E11" s="199" t="s">
        <v>94</v>
      </c>
      <c r="F11" s="200" t="n">
        <v>1136.3343</v>
      </c>
      <c r="G11" s="68" t="s">
        <v>95</v>
      </c>
      <c r="H11" s="199" t="s">
        <v>86</v>
      </c>
      <c r="I11" s="204" t="n">
        <v>117.9</v>
      </c>
      <c r="J11" s="72" t="s">
        <v>87</v>
      </c>
      <c r="K11" s="199" t="s">
        <v>62</v>
      </c>
      <c r="L11" s="95" t="n">
        <v>171065</v>
      </c>
      <c r="M11" s="68" t="s">
        <v>60</v>
      </c>
      <c r="N11" s="199" t="s">
        <v>106</v>
      </c>
      <c r="O11" s="204" t="n">
        <v>379.9</v>
      </c>
      <c r="P11" s="72" t="n">
        <v>173.4</v>
      </c>
      <c r="Q11" s="199" t="s">
        <v>113</v>
      </c>
      <c r="R11" s="204" t="n">
        <v>1170.2</v>
      </c>
      <c r="S11" s="72" t="n">
        <v>135.2</v>
      </c>
      <c r="T11" s="199" t="s">
        <v>49</v>
      </c>
      <c r="U11" s="204" t="n">
        <v>154.5214</v>
      </c>
      <c r="V11" s="72" t="n">
        <v>124.687336345319</v>
      </c>
      <c r="W11" s="199" t="s">
        <v>97</v>
      </c>
      <c r="X11" s="205" t="n">
        <v>156</v>
      </c>
      <c r="Y11" s="74" t="n">
        <v>70.6</v>
      </c>
      <c r="Z11" s="75" t="n">
        <v>0.007</v>
      </c>
      <c r="AA11" s="76" t="n">
        <v>0.01</v>
      </c>
      <c r="AB11" s="199" t="s">
        <v>111</v>
      </c>
      <c r="AC11" s="206" t="n">
        <v>98031.318</v>
      </c>
      <c r="AD11" s="207" t="n">
        <v>45296.897</v>
      </c>
      <c r="AE11" s="79" t="n">
        <v>52734.421</v>
      </c>
      <c r="AF11" s="80" t="s">
        <v>54</v>
      </c>
      <c r="AG11" s="199" t="s">
        <v>51</v>
      </c>
      <c r="AH11" s="206" t="n">
        <v>4041.549</v>
      </c>
      <c r="AI11" s="80" t="n">
        <v>194.3</v>
      </c>
      <c r="AJ11" s="199" t="s">
        <v>79</v>
      </c>
      <c r="AK11" s="206" t="n">
        <v>0</v>
      </c>
      <c r="AL11" s="74" t="n">
        <v>4.1</v>
      </c>
      <c r="AM11" s="75" t="n">
        <v>0.125</v>
      </c>
      <c r="AN11" s="84" t="n">
        <v>0.125</v>
      </c>
      <c r="AO11" s="199" t="s">
        <v>85</v>
      </c>
      <c r="AP11" s="208" t="n">
        <v>46345</v>
      </c>
      <c r="AQ11" s="86" t="n">
        <v>118.5</v>
      </c>
      <c r="AR11" s="87" t="n">
        <v>0.860727286234306</v>
      </c>
      <c r="AS11" s="84" t="n">
        <v>0.825993009215125</v>
      </c>
      <c r="AT11" s="199" t="s">
        <v>49</v>
      </c>
      <c r="AU11" s="206" t="n">
        <v>29</v>
      </c>
      <c r="AV11" s="88" t="n">
        <v>105.3</v>
      </c>
    </row>
    <row r="12" s="63" customFormat="true" ht="13.5" hidden="false" customHeight="true" outlineLevel="0" collapsed="false">
      <c r="A12" s="65" t="n">
        <v>5</v>
      </c>
      <c r="B12" s="199" t="s">
        <v>77</v>
      </c>
      <c r="C12" s="200" t="n">
        <v>1862.3656</v>
      </c>
      <c r="D12" s="68" t="n">
        <v>178.153060833067</v>
      </c>
      <c r="E12" s="199" t="s">
        <v>77</v>
      </c>
      <c r="F12" s="200" t="n">
        <v>248.6482</v>
      </c>
      <c r="G12" s="68" t="s">
        <v>78</v>
      </c>
      <c r="H12" s="199" t="s">
        <v>93</v>
      </c>
      <c r="I12" s="204" t="n">
        <v>0</v>
      </c>
      <c r="J12" s="72" t="s">
        <v>87</v>
      </c>
      <c r="K12" s="199" t="s">
        <v>101</v>
      </c>
      <c r="L12" s="95" t="n">
        <v>2851</v>
      </c>
      <c r="M12" s="68" t="s">
        <v>74</v>
      </c>
      <c r="N12" s="199" t="s">
        <v>85</v>
      </c>
      <c r="O12" s="204" t="n">
        <v>60.4</v>
      </c>
      <c r="P12" s="72" t="n">
        <v>172.8</v>
      </c>
      <c r="Q12" s="199" t="s">
        <v>51</v>
      </c>
      <c r="R12" s="204" t="n">
        <v>2184.8</v>
      </c>
      <c r="S12" s="72" t="n">
        <v>129.7</v>
      </c>
      <c r="T12" s="199" t="s">
        <v>59</v>
      </c>
      <c r="U12" s="204" t="n">
        <v>270.121</v>
      </c>
      <c r="V12" s="72" t="n">
        <v>123.519911178666</v>
      </c>
      <c r="W12" s="199" t="s">
        <v>101</v>
      </c>
      <c r="X12" s="205" t="n">
        <v>121</v>
      </c>
      <c r="Y12" s="74" t="n">
        <v>72.5</v>
      </c>
      <c r="Z12" s="75" t="n">
        <v>0.004</v>
      </c>
      <c r="AA12" s="76" t="n">
        <v>0.005</v>
      </c>
      <c r="AB12" s="199" t="s">
        <v>73</v>
      </c>
      <c r="AC12" s="206" t="n">
        <v>4730.068</v>
      </c>
      <c r="AD12" s="207" t="n">
        <v>2622.673</v>
      </c>
      <c r="AE12" s="79" t="n">
        <v>2107.395</v>
      </c>
      <c r="AF12" s="80" t="n">
        <v>180.352945258521</v>
      </c>
      <c r="AG12" s="199" t="s">
        <v>73</v>
      </c>
      <c r="AH12" s="206" t="n">
        <v>4755.806</v>
      </c>
      <c r="AI12" s="80" t="n">
        <v>178.6</v>
      </c>
      <c r="AJ12" s="199" t="s">
        <v>88</v>
      </c>
      <c r="AK12" s="206" t="n">
        <v>13.9</v>
      </c>
      <c r="AL12" s="74" t="n">
        <v>7.5</v>
      </c>
      <c r="AM12" s="75" t="n">
        <v>0.133</v>
      </c>
      <c r="AN12" s="84" t="n">
        <v>0.235</v>
      </c>
      <c r="AO12" s="199" t="s">
        <v>88</v>
      </c>
      <c r="AP12" s="208" t="n">
        <v>43746</v>
      </c>
      <c r="AQ12" s="86" t="n">
        <v>117.8</v>
      </c>
      <c r="AR12" s="87" t="n">
        <v>0.812458212614219</v>
      </c>
      <c r="AS12" s="84" t="n">
        <v>0.786293824806694</v>
      </c>
      <c r="AT12" s="199" t="s">
        <v>111</v>
      </c>
      <c r="AU12" s="206" t="n">
        <v>31.3</v>
      </c>
      <c r="AV12" s="88" t="n">
        <v>104.9</v>
      </c>
    </row>
    <row r="13" s="63" customFormat="true" ht="13.5" hidden="false" customHeight="true" outlineLevel="0" collapsed="false">
      <c r="A13" s="65" t="n">
        <v>7</v>
      </c>
      <c r="B13" s="199" t="s">
        <v>97</v>
      </c>
      <c r="C13" s="200" t="n">
        <v>46.8544</v>
      </c>
      <c r="D13" s="68" t="n">
        <v>172.108861029177</v>
      </c>
      <c r="E13" s="199" t="s">
        <v>49</v>
      </c>
      <c r="F13" s="200" t="n">
        <v>58.666</v>
      </c>
      <c r="G13" s="68" t="s">
        <v>48</v>
      </c>
      <c r="H13" s="199" t="s">
        <v>82</v>
      </c>
      <c r="I13" s="204" t="n">
        <v>5.8</v>
      </c>
      <c r="J13" s="72" t="s">
        <v>60</v>
      </c>
      <c r="K13" s="199" t="s">
        <v>100</v>
      </c>
      <c r="L13" s="95" t="n">
        <v>1613</v>
      </c>
      <c r="M13" s="68" t="s">
        <v>78</v>
      </c>
      <c r="N13" s="199" t="s">
        <v>119</v>
      </c>
      <c r="O13" s="204" t="n">
        <v>0.1</v>
      </c>
      <c r="P13" s="72" t="n">
        <v>142.5</v>
      </c>
      <c r="Q13" s="199" t="s">
        <v>115</v>
      </c>
      <c r="R13" s="204" t="n">
        <v>117.7</v>
      </c>
      <c r="S13" s="72" t="n">
        <v>127.1</v>
      </c>
      <c r="T13" s="199" t="s">
        <v>114</v>
      </c>
      <c r="U13" s="204" t="n">
        <v>74.9566</v>
      </c>
      <c r="V13" s="72" t="n">
        <v>104.09222078106</v>
      </c>
      <c r="W13" s="199" t="s">
        <v>70</v>
      </c>
      <c r="X13" s="205" t="n">
        <v>88</v>
      </c>
      <c r="Y13" s="74" t="n">
        <v>73.3</v>
      </c>
      <c r="Z13" s="75" t="n">
        <v>0.003</v>
      </c>
      <c r="AA13" s="76" t="n">
        <v>0.005</v>
      </c>
      <c r="AB13" s="199" t="s">
        <v>106</v>
      </c>
      <c r="AC13" s="206" t="n">
        <v>9469.144</v>
      </c>
      <c r="AD13" s="207" t="n">
        <v>5255.559</v>
      </c>
      <c r="AE13" s="79" t="n">
        <v>4213.585</v>
      </c>
      <c r="AF13" s="80" t="n">
        <v>180.173869230657</v>
      </c>
      <c r="AG13" s="199" t="s">
        <v>106</v>
      </c>
      <c r="AH13" s="206" t="n">
        <v>9540.861</v>
      </c>
      <c r="AI13" s="80" t="n">
        <v>175.8</v>
      </c>
      <c r="AJ13" s="199" t="s">
        <v>51</v>
      </c>
      <c r="AK13" s="206" t="n">
        <v>46.6</v>
      </c>
      <c r="AL13" s="74" t="n">
        <v>15.8</v>
      </c>
      <c r="AM13" s="75" t="n">
        <v>0.192</v>
      </c>
      <c r="AN13" s="84" t="n">
        <v>0.222</v>
      </c>
      <c r="AO13" s="199" t="s">
        <v>106</v>
      </c>
      <c r="AP13" s="208" t="n">
        <v>50047</v>
      </c>
      <c r="AQ13" s="86" t="n">
        <v>117.6</v>
      </c>
      <c r="AR13" s="87" t="n">
        <v>0.929481464972885</v>
      </c>
      <c r="AS13" s="84" t="n">
        <v>0.89723546234509</v>
      </c>
      <c r="AT13" s="199" t="s">
        <v>56</v>
      </c>
      <c r="AU13" s="206" t="n">
        <v>8.5</v>
      </c>
      <c r="AV13" s="88" t="n">
        <v>104.5</v>
      </c>
    </row>
    <row r="14" s="63" customFormat="true" ht="13.5" hidden="false" customHeight="true" outlineLevel="0" collapsed="false">
      <c r="A14" s="65" t="n">
        <v>9</v>
      </c>
      <c r="B14" s="199" t="s">
        <v>55</v>
      </c>
      <c r="C14" s="200" t="n">
        <v>254.3088</v>
      </c>
      <c r="D14" s="68" t="n">
        <v>161.488974615421</v>
      </c>
      <c r="E14" s="199" t="s">
        <v>82</v>
      </c>
      <c r="F14" s="200" t="n">
        <v>474.4519</v>
      </c>
      <c r="G14" s="68" t="s">
        <v>47</v>
      </c>
      <c r="H14" s="199" t="s">
        <v>73</v>
      </c>
      <c r="I14" s="204" t="n">
        <v>970.8</v>
      </c>
      <c r="J14" s="72" t="s">
        <v>74</v>
      </c>
      <c r="K14" s="199" t="s">
        <v>49</v>
      </c>
      <c r="L14" s="95" t="n">
        <v>89394</v>
      </c>
      <c r="M14" s="68" t="s">
        <v>48</v>
      </c>
      <c r="N14" s="199" t="s">
        <v>83</v>
      </c>
      <c r="O14" s="204" t="n">
        <v>0.2</v>
      </c>
      <c r="P14" s="72" t="n">
        <v>136.8</v>
      </c>
      <c r="Q14" s="199" t="s">
        <v>114</v>
      </c>
      <c r="R14" s="204" t="n">
        <v>1731.4</v>
      </c>
      <c r="S14" s="72" t="n">
        <v>126.4</v>
      </c>
      <c r="T14" s="199" t="s">
        <v>63</v>
      </c>
      <c r="U14" s="204" t="n">
        <v>4938.4869</v>
      </c>
      <c r="V14" s="72" t="n">
        <v>101.630571511882</v>
      </c>
      <c r="W14" s="199" t="s">
        <v>114</v>
      </c>
      <c r="X14" s="205" t="n">
        <v>262</v>
      </c>
      <c r="Y14" s="74" t="n">
        <v>73.4</v>
      </c>
      <c r="Z14" s="75" t="n">
        <v>0.004</v>
      </c>
      <c r="AA14" s="76" t="n">
        <v>0.005</v>
      </c>
      <c r="AB14" s="199" t="s">
        <v>81</v>
      </c>
      <c r="AC14" s="206" t="n">
        <v>14011.926</v>
      </c>
      <c r="AD14" s="207" t="n">
        <v>8388.113</v>
      </c>
      <c r="AE14" s="79" t="n">
        <v>5623.813</v>
      </c>
      <c r="AF14" s="80" t="n">
        <v>167.045031462976</v>
      </c>
      <c r="AG14" s="199" t="s">
        <v>81</v>
      </c>
      <c r="AH14" s="206" t="n">
        <v>14346.325</v>
      </c>
      <c r="AI14" s="80" t="n">
        <v>167.1</v>
      </c>
      <c r="AJ14" s="199" t="s">
        <v>90</v>
      </c>
      <c r="AK14" s="206" t="n">
        <v>69.7</v>
      </c>
      <c r="AL14" s="74" t="n">
        <v>16.2</v>
      </c>
      <c r="AM14" s="75" t="n">
        <v>0.2</v>
      </c>
      <c r="AN14" s="84" t="n">
        <v>0.2</v>
      </c>
      <c r="AO14" s="199" t="s">
        <v>119</v>
      </c>
      <c r="AP14" s="208" t="n">
        <v>41057</v>
      </c>
      <c r="AQ14" s="86" t="n">
        <v>117.5</v>
      </c>
      <c r="AR14" s="87" t="n">
        <v>0.762517643562885</v>
      </c>
      <c r="AS14" s="84" t="n">
        <v>0.740641881156657</v>
      </c>
      <c r="AT14" s="199" t="s">
        <v>101</v>
      </c>
      <c r="AU14" s="206" t="n">
        <v>9.1</v>
      </c>
      <c r="AV14" s="88" t="n">
        <v>104.4</v>
      </c>
    </row>
    <row r="15" s="63" customFormat="true" ht="13.5" hidden="false" customHeight="true" outlineLevel="0" collapsed="false">
      <c r="A15" s="65" t="n">
        <v>10</v>
      </c>
      <c r="B15" s="199" t="s">
        <v>107</v>
      </c>
      <c r="C15" s="200" t="n">
        <v>772.4094</v>
      </c>
      <c r="D15" s="68" t="n">
        <v>158.099836662177</v>
      </c>
      <c r="E15" s="199" t="s">
        <v>84</v>
      </c>
      <c r="F15" s="200" t="n">
        <v>290.4399</v>
      </c>
      <c r="G15" s="68" t="n">
        <v>198.084288835965</v>
      </c>
      <c r="H15" s="199" t="s">
        <v>91</v>
      </c>
      <c r="I15" s="204" t="n">
        <v>3.8</v>
      </c>
      <c r="J15" s="72" t="s">
        <v>92</v>
      </c>
      <c r="K15" s="199" t="s">
        <v>102</v>
      </c>
      <c r="L15" s="95" t="n">
        <v>2639</v>
      </c>
      <c r="M15" s="68" t="s">
        <v>96</v>
      </c>
      <c r="N15" s="199" t="s">
        <v>77</v>
      </c>
      <c r="O15" s="204" t="n">
        <v>236.5</v>
      </c>
      <c r="P15" s="72" t="n">
        <v>135.7</v>
      </c>
      <c r="Q15" s="199" t="s">
        <v>76</v>
      </c>
      <c r="R15" s="204" t="n">
        <v>1181.8</v>
      </c>
      <c r="S15" s="72" t="n">
        <v>125.4</v>
      </c>
      <c r="T15" s="213" t="s">
        <v>46</v>
      </c>
      <c r="U15" s="214" t="n">
        <v>6549.7282</v>
      </c>
      <c r="V15" s="215" t="n">
        <v>101.492654756999</v>
      </c>
      <c r="W15" s="199" t="s">
        <v>112</v>
      </c>
      <c r="X15" s="205" t="n">
        <v>181</v>
      </c>
      <c r="Y15" s="74" t="n">
        <v>74.5</v>
      </c>
      <c r="Z15" s="75" t="n">
        <v>0.003</v>
      </c>
      <c r="AA15" s="76" t="n">
        <v>0.004</v>
      </c>
      <c r="AB15" s="199" t="s">
        <v>84</v>
      </c>
      <c r="AC15" s="206" t="n">
        <v>579.246</v>
      </c>
      <c r="AD15" s="207" t="n">
        <v>348.074</v>
      </c>
      <c r="AE15" s="79" t="n">
        <v>231.172</v>
      </c>
      <c r="AF15" s="80" t="n">
        <v>166.414612984595</v>
      </c>
      <c r="AG15" s="199" t="s">
        <v>84</v>
      </c>
      <c r="AH15" s="206" t="n">
        <v>580.563</v>
      </c>
      <c r="AI15" s="80" t="n">
        <v>166.4</v>
      </c>
      <c r="AJ15" s="199" t="s">
        <v>75</v>
      </c>
      <c r="AK15" s="206" t="n">
        <v>43.3</v>
      </c>
      <c r="AL15" s="74" t="n">
        <v>21.7</v>
      </c>
      <c r="AM15" s="75" t="n">
        <v>0.2</v>
      </c>
      <c r="AN15" s="84" t="n">
        <v>0.314</v>
      </c>
      <c r="AO15" s="199" t="s">
        <v>73</v>
      </c>
      <c r="AP15" s="208" t="n">
        <v>43027</v>
      </c>
      <c r="AQ15" s="86" t="n">
        <v>117.4</v>
      </c>
      <c r="AR15" s="87" t="n">
        <v>0.799104821335711</v>
      </c>
      <c r="AS15" s="84" t="n">
        <v>0.762567524626629</v>
      </c>
      <c r="AT15" s="199" t="s">
        <v>84</v>
      </c>
      <c r="AU15" s="206" t="n">
        <v>3.4</v>
      </c>
      <c r="AV15" s="88" t="n">
        <v>104.3</v>
      </c>
    </row>
    <row r="16" s="63" customFormat="true" ht="13.5" hidden="false" customHeight="true" outlineLevel="0" collapsed="false">
      <c r="A16" s="65" t="n">
        <v>13</v>
      </c>
      <c r="B16" s="199" t="s">
        <v>91</v>
      </c>
      <c r="C16" s="200" t="n">
        <v>772.6879</v>
      </c>
      <c r="D16" s="68" t="n">
        <v>145.304113842582</v>
      </c>
      <c r="E16" s="199" t="s">
        <v>90</v>
      </c>
      <c r="F16" s="200" t="n">
        <v>526.5695</v>
      </c>
      <c r="G16" s="68" t="n">
        <v>192.621538574094</v>
      </c>
      <c r="H16" s="199" t="s">
        <v>97</v>
      </c>
      <c r="I16" s="204" t="n">
        <v>4.9</v>
      </c>
      <c r="J16" s="72" t="s">
        <v>48</v>
      </c>
      <c r="K16" s="199" t="s">
        <v>85</v>
      </c>
      <c r="L16" s="95" t="n">
        <v>14540</v>
      </c>
      <c r="M16" s="68" t="s">
        <v>52</v>
      </c>
      <c r="N16" s="199" t="s">
        <v>63</v>
      </c>
      <c r="O16" s="204" t="n">
        <v>2153.6</v>
      </c>
      <c r="P16" s="72" t="n">
        <v>135.6</v>
      </c>
      <c r="Q16" s="199" t="s">
        <v>68</v>
      </c>
      <c r="R16" s="204" t="n">
        <v>1017.7</v>
      </c>
      <c r="S16" s="72" t="n">
        <v>125.2</v>
      </c>
      <c r="T16" s="199" t="s">
        <v>111</v>
      </c>
      <c r="U16" s="204" t="n">
        <v>0.008</v>
      </c>
      <c r="V16" s="72" t="n">
        <v>100</v>
      </c>
      <c r="W16" s="199" t="s">
        <v>117</v>
      </c>
      <c r="X16" s="205" t="n">
        <v>329</v>
      </c>
      <c r="Y16" s="74" t="n">
        <v>75.3</v>
      </c>
      <c r="Z16" s="75" t="n">
        <v>0.006</v>
      </c>
      <c r="AA16" s="76" t="n">
        <v>0.008</v>
      </c>
      <c r="AB16" s="199" t="s">
        <v>77</v>
      </c>
      <c r="AC16" s="206" t="n">
        <v>4940.416</v>
      </c>
      <c r="AD16" s="207" t="n">
        <v>2975.392</v>
      </c>
      <c r="AE16" s="79" t="n">
        <v>1965.024</v>
      </c>
      <c r="AF16" s="80" t="n">
        <v>166.042524816898</v>
      </c>
      <c r="AG16" s="199" t="s">
        <v>77</v>
      </c>
      <c r="AH16" s="206" t="n">
        <v>4948.544</v>
      </c>
      <c r="AI16" s="80" t="n">
        <v>165.2</v>
      </c>
      <c r="AJ16" s="199" t="s">
        <v>111</v>
      </c>
      <c r="AK16" s="206" t="n">
        <v>717.7</v>
      </c>
      <c r="AL16" s="74" t="n">
        <v>25.6</v>
      </c>
      <c r="AM16" s="75" t="n">
        <v>0.056</v>
      </c>
      <c r="AN16" s="84" t="n">
        <v>0.292</v>
      </c>
      <c r="AO16" s="199" t="s">
        <v>117</v>
      </c>
      <c r="AP16" s="208" t="n">
        <v>42591</v>
      </c>
      <c r="AQ16" s="86" t="n">
        <v>117.2</v>
      </c>
      <c r="AR16" s="87" t="n">
        <v>0.791007354579897</v>
      </c>
      <c r="AS16" s="84" t="n">
        <v>0.773074886134943</v>
      </c>
      <c r="AT16" s="199" t="s">
        <v>106</v>
      </c>
      <c r="AU16" s="206" t="n">
        <v>22.1</v>
      </c>
      <c r="AV16" s="88" t="n">
        <v>103.8</v>
      </c>
    </row>
    <row r="17" s="63" customFormat="true" ht="13.5" hidden="false" customHeight="true" outlineLevel="0" collapsed="false">
      <c r="A17" s="65" t="n">
        <v>14</v>
      </c>
      <c r="B17" s="199" t="s">
        <v>49</v>
      </c>
      <c r="C17" s="200" t="n">
        <v>408.0978</v>
      </c>
      <c r="D17" s="68" t="n">
        <v>142.790942925652</v>
      </c>
      <c r="E17" s="199" t="s">
        <v>67</v>
      </c>
      <c r="F17" s="200" t="n">
        <v>463.283</v>
      </c>
      <c r="G17" s="68" t="n">
        <v>180.952957535231</v>
      </c>
      <c r="H17" s="199" t="s">
        <v>94</v>
      </c>
      <c r="I17" s="204" t="n">
        <v>9.5</v>
      </c>
      <c r="J17" s="72" t="s">
        <v>96</v>
      </c>
      <c r="K17" s="199" t="s">
        <v>75</v>
      </c>
      <c r="L17" s="95" t="n">
        <v>59514</v>
      </c>
      <c r="M17" s="68" t="s">
        <v>54</v>
      </c>
      <c r="N17" s="199" t="s">
        <v>90</v>
      </c>
      <c r="O17" s="204" t="n">
        <v>76.9</v>
      </c>
      <c r="P17" s="72" t="n">
        <v>133.6</v>
      </c>
      <c r="Q17" s="199" t="s">
        <v>104</v>
      </c>
      <c r="R17" s="204" t="n">
        <v>1032.4</v>
      </c>
      <c r="S17" s="72" t="n">
        <v>123.5</v>
      </c>
      <c r="T17" s="199" t="s">
        <v>76</v>
      </c>
      <c r="U17" s="204" t="n">
        <v>3.8088</v>
      </c>
      <c r="V17" s="72" t="n">
        <v>84.3214522913438</v>
      </c>
      <c r="W17" s="199" t="s">
        <v>75</v>
      </c>
      <c r="X17" s="205" t="n">
        <v>237</v>
      </c>
      <c r="Y17" s="74" t="n">
        <v>75.5</v>
      </c>
      <c r="Z17" s="75" t="n">
        <v>0.003</v>
      </c>
      <c r="AA17" s="76" t="n">
        <v>0.004</v>
      </c>
      <c r="AB17" s="199" t="s">
        <v>107</v>
      </c>
      <c r="AC17" s="206" t="n">
        <v>1919.622</v>
      </c>
      <c r="AD17" s="207" t="n">
        <v>1191.238</v>
      </c>
      <c r="AE17" s="79" t="n">
        <v>728.384</v>
      </c>
      <c r="AF17" s="80" t="n">
        <v>161.145128009684</v>
      </c>
      <c r="AG17" s="199" t="s">
        <v>107</v>
      </c>
      <c r="AH17" s="206" t="n">
        <v>1928.139</v>
      </c>
      <c r="AI17" s="80" t="n">
        <v>160.9</v>
      </c>
      <c r="AJ17" s="199" t="s">
        <v>62</v>
      </c>
      <c r="AK17" s="206" t="n">
        <v>1356.9</v>
      </c>
      <c r="AL17" s="74" t="n">
        <v>25.9</v>
      </c>
      <c r="AM17" s="75" t="n">
        <v>0.25</v>
      </c>
      <c r="AN17" s="84" t="n">
        <v>0.168</v>
      </c>
      <c r="AO17" s="199" t="s">
        <v>101</v>
      </c>
      <c r="AP17" s="208" t="n">
        <v>41477</v>
      </c>
      <c r="AQ17" s="86" t="n">
        <v>117.1</v>
      </c>
      <c r="AR17" s="87" t="n">
        <v>0.770317955575366</v>
      </c>
      <c r="AS17" s="84" t="n">
        <v>0.752038978921724</v>
      </c>
      <c r="AT17" s="199" t="s">
        <v>75</v>
      </c>
      <c r="AU17" s="206" t="n">
        <v>17.2</v>
      </c>
      <c r="AV17" s="88" t="n">
        <v>103.6</v>
      </c>
    </row>
    <row r="18" s="63" customFormat="true" ht="13.5" hidden="false" customHeight="true" outlineLevel="0" collapsed="false">
      <c r="A18" s="65" t="n">
        <v>15</v>
      </c>
      <c r="B18" s="199" t="s">
        <v>73</v>
      </c>
      <c r="C18" s="200" t="n">
        <v>1578.7818</v>
      </c>
      <c r="D18" s="68" t="n">
        <v>142.224906761797</v>
      </c>
      <c r="E18" s="199" t="s">
        <v>79</v>
      </c>
      <c r="F18" s="200" t="n">
        <v>1102.614</v>
      </c>
      <c r="G18" s="68" t="n">
        <v>162.51094348299</v>
      </c>
      <c r="H18" s="199" t="s">
        <v>51</v>
      </c>
      <c r="I18" s="204" t="n">
        <v>618.6</v>
      </c>
      <c r="J18" s="72" t="s">
        <v>52</v>
      </c>
      <c r="K18" s="213" t="s">
        <v>46</v>
      </c>
      <c r="L18" s="216" t="n">
        <v>906107</v>
      </c>
      <c r="M18" s="217" t="s">
        <v>47</v>
      </c>
      <c r="N18" s="199" t="s">
        <v>111</v>
      </c>
      <c r="O18" s="204" t="n">
        <v>11297.4</v>
      </c>
      <c r="P18" s="72" t="n">
        <v>128.8</v>
      </c>
      <c r="Q18" s="199" t="s">
        <v>112</v>
      </c>
      <c r="R18" s="204" t="n">
        <v>1054.5</v>
      </c>
      <c r="S18" s="72" t="n">
        <v>122.9</v>
      </c>
      <c r="T18" s="199" t="s">
        <v>90</v>
      </c>
      <c r="U18" s="204" t="n">
        <v>14.973</v>
      </c>
      <c r="V18" s="72" t="n">
        <v>54.1186250768063</v>
      </c>
      <c r="W18" s="199" t="s">
        <v>88</v>
      </c>
      <c r="X18" s="205" t="n">
        <v>192</v>
      </c>
      <c r="Y18" s="74" t="n">
        <v>77.4</v>
      </c>
      <c r="Z18" s="75" t="n">
        <v>0.006</v>
      </c>
      <c r="AA18" s="76" t="n">
        <v>0.007</v>
      </c>
      <c r="AB18" s="199" t="s">
        <v>113</v>
      </c>
      <c r="AC18" s="206" t="n">
        <v>3411.209</v>
      </c>
      <c r="AD18" s="207" t="n">
        <v>2141.733</v>
      </c>
      <c r="AE18" s="79" t="n">
        <v>1269.476</v>
      </c>
      <c r="AF18" s="80" t="n">
        <v>159.273308110768</v>
      </c>
      <c r="AG18" s="199" t="s">
        <v>113</v>
      </c>
      <c r="AH18" s="206" t="n">
        <v>3453.897</v>
      </c>
      <c r="AI18" s="80" t="n">
        <v>160.4</v>
      </c>
      <c r="AJ18" s="199" t="s">
        <v>108</v>
      </c>
      <c r="AK18" s="206" t="n">
        <v>34.8</v>
      </c>
      <c r="AL18" s="74" t="n">
        <v>34.9</v>
      </c>
      <c r="AM18" s="75" t="n">
        <v>0.3</v>
      </c>
      <c r="AN18" s="84" t="n">
        <v>0.429</v>
      </c>
      <c r="AO18" s="199" t="s">
        <v>75</v>
      </c>
      <c r="AP18" s="208" t="n">
        <v>46935</v>
      </c>
      <c r="AQ18" s="86" t="n">
        <v>116.6</v>
      </c>
      <c r="AR18" s="87" t="n">
        <v>0.871684867394696</v>
      </c>
      <c r="AS18" s="84" t="n">
        <v>0.845079970342125</v>
      </c>
      <c r="AT18" s="199" t="s">
        <v>77</v>
      </c>
      <c r="AU18" s="206" t="n">
        <v>17.3</v>
      </c>
      <c r="AV18" s="88" t="n">
        <v>103.2</v>
      </c>
    </row>
    <row r="19" s="63" customFormat="true" ht="13.5" hidden="false" customHeight="true" outlineLevel="0" collapsed="false">
      <c r="A19" s="65" t="n">
        <v>16</v>
      </c>
      <c r="B19" s="199" t="s">
        <v>70</v>
      </c>
      <c r="C19" s="200" t="n">
        <v>337.7177</v>
      </c>
      <c r="D19" s="68" t="n">
        <v>131.935458540566</v>
      </c>
      <c r="E19" s="199" t="s">
        <v>114</v>
      </c>
      <c r="F19" s="200" t="n">
        <v>31.959</v>
      </c>
      <c r="G19" s="68" t="n">
        <v>148.404922219642</v>
      </c>
      <c r="H19" s="199" t="s">
        <v>84</v>
      </c>
      <c r="I19" s="204" t="n">
        <v>0.8</v>
      </c>
      <c r="J19" s="72" t="n">
        <v>160.5</v>
      </c>
      <c r="K19" s="199" t="s">
        <v>106</v>
      </c>
      <c r="L19" s="95" t="n">
        <v>8186</v>
      </c>
      <c r="M19" s="68" t="s">
        <v>47</v>
      </c>
      <c r="N19" s="199" t="s">
        <v>75</v>
      </c>
      <c r="O19" s="204" t="n">
        <v>31.1</v>
      </c>
      <c r="P19" s="72" t="n">
        <v>126.9</v>
      </c>
      <c r="Q19" s="199" t="s">
        <v>111</v>
      </c>
      <c r="R19" s="204" t="n">
        <v>1312.9</v>
      </c>
      <c r="S19" s="72" t="n">
        <v>122.1</v>
      </c>
      <c r="T19" s="199" t="s">
        <v>107</v>
      </c>
      <c r="U19" s="204" t="n">
        <v>0.089</v>
      </c>
      <c r="V19" s="72" t="n">
        <v>52.3529411764706</v>
      </c>
      <c r="W19" s="199" t="s">
        <v>77</v>
      </c>
      <c r="X19" s="205" t="n">
        <v>196</v>
      </c>
      <c r="Y19" s="74" t="n">
        <v>79.4</v>
      </c>
      <c r="Z19" s="75" t="n">
        <v>0.003</v>
      </c>
      <c r="AA19" s="76" t="n">
        <v>0.004</v>
      </c>
      <c r="AB19" s="199" t="s">
        <v>70</v>
      </c>
      <c r="AC19" s="206" t="n">
        <v>2141.883</v>
      </c>
      <c r="AD19" s="207" t="n">
        <v>1380.846</v>
      </c>
      <c r="AE19" s="79" t="n">
        <v>761.037</v>
      </c>
      <c r="AF19" s="80" t="n">
        <v>155.113821526803</v>
      </c>
      <c r="AG19" s="199" t="s">
        <v>70</v>
      </c>
      <c r="AH19" s="206" t="n">
        <v>2143.717</v>
      </c>
      <c r="AI19" s="80" t="n">
        <v>155.2</v>
      </c>
      <c r="AJ19" s="199" t="s">
        <v>77</v>
      </c>
      <c r="AK19" s="206" t="n">
        <v>8.1</v>
      </c>
      <c r="AL19" s="74" t="n">
        <v>38.8</v>
      </c>
      <c r="AM19" s="75" t="n">
        <v>0.074</v>
      </c>
      <c r="AN19" s="84" t="n">
        <v>0.24</v>
      </c>
      <c r="AO19" s="199" t="s">
        <v>84</v>
      </c>
      <c r="AP19" s="208" t="n">
        <v>38379</v>
      </c>
      <c r="AQ19" s="86" t="n">
        <v>116.5</v>
      </c>
      <c r="AR19" s="87" t="n">
        <v>0.712781368397593</v>
      </c>
      <c r="AS19" s="84" t="n">
        <v>0.70111217032094</v>
      </c>
      <c r="AT19" s="199" t="s">
        <v>68</v>
      </c>
      <c r="AU19" s="206" t="n">
        <v>14.7</v>
      </c>
      <c r="AV19" s="88" t="n">
        <v>102.4</v>
      </c>
    </row>
    <row r="20" s="63" customFormat="true" ht="13.5" hidden="false" customHeight="true" outlineLevel="0" collapsed="false">
      <c r="A20" s="65" t="n">
        <v>17</v>
      </c>
      <c r="B20" s="199" t="s">
        <v>111</v>
      </c>
      <c r="C20" s="200" t="n">
        <v>6568.6998</v>
      </c>
      <c r="D20" s="68" t="n">
        <v>129.649609519531</v>
      </c>
      <c r="E20" s="199" t="s">
        <v>107</v>
      </c>
      <c r="F20" s="200" t="n">
        <v>481.4105</v>
      </c>
      <c r="G20" s="68" t="n">
        <v>137.309488665939</v>
      </c>
      <c r="H20" s="199" t="s">
        <v>81</v>
      </c>
      <c r="I20" s="204" t="n">
        <v>6.6</v>
      </c>
      <c r="J20" s="72" t="n">
        <v>144.7</v>
      </c>
      <c r="K20" s="199" t="s">
        <v>81</v>
      </c>
      <c r="L20" s="95" t="n">
        <v>4634</v>
      </c>
      <c r="M20" s="68" t="n">
        <v>195.9</v>
      </c>
      <c r="N20" s="199" t="s">
        <v>114</v>
      </c>
      <c r="O20" s="204" t="n">
        <v>2977.6</v>
      </c>
      <c r="P20" s="72" t="n">
        <v>126.3</v>
      </c>
      <c r="Q20" s="199" t="s">
        <v>75</v>
      </c>
      <c r="R20" s="204" t="n">
        <v>1263.5</v>
      </c>
      <c r="S20" s="72" t="n">
        <v>122</v>
      </c>
      <c r="T20" s="199" t="s">
        <v>62</v>
      </c>
      <c r="U20" s="204" t="n">
        <v>1.5815</v>
      </c>
      <c r="V20" s="72" t="s">
        <v>53</v>
      </c>
      <c r="W20" s="199" t="s">
        <v>104</v>
      </c>
      <c r="X20" s="205" t="n">
        <v>261</v>
      </c>
      <c r="Y20" s="74" t="n">
        <v>79.8</v>
      </c>
      <c r="Z20" s="75" t="n">
        <v>0.004</v>
      </c>
      <c r="AA20" s="76" t="n">
        <v>0.005</v>
      </c>
      <c r="AB20" s="199" t="s">
        <v>63</v>
      </c>
      <c r="AC20" s="206" t="n">
        <v>20660.636</v>
      </c>
      <c r="AD20" s="207" t="n">
        <v>13373.932</v>
      </c>
      <c r="AE20" s="79" t="n">
        <v>7286.704</v>
      </c>
      <c r="AF20" s="80" t="n">
        <v>154.484380509786</v>
      </c>
      <c r="AG20" s="199" t="s">
        <v>63</v>
      </c>
      <c r="AH20" s="212" t="n">
        <v>27847.604</v>
      </c>
      <c r="AI20" s="80" t="n">
        <v>146.6</v>
      </c>
      <c r="AJ20" s="199" t="s">
        <v>112</v>
      </c>
      <c r="AK20" s="206" t="n">
        <v>93.4</v>
      </c>
      <c r="AL20" s="74" t="n">
        <v>41.5</v>
      </c>
      <c r="AM20" s="75" t="n">
        <v>0.167</v>
      </c>
      <c r="AN20" s="84" t="n">
        <v>0.057</v>
      </c>
      <c r="AO20" s="199" t="s">
        <v>83</v>
      </c>
      <c r="AP20" s="208" t="n">
        <v>42333</v>
      </c>
      <c r="AQ20" s="86" t="n">
        <v>116.3</v>
      </c>
      <c r="AR20" s="87" t="n">
        <v>0.786215734343659</v>
      </c>
      <c r="AS20" s="84" t="n">
        <v>0.767948310560322</v>
      </c>
      <c r="AT20" s="199" t="s">
        <v>64</v>
      </c>
      <c r="AU20" s="206" t="n">
        <v>15.9</v>
      </c>
      <c r="AV20" s="88" t="n">
        <v>102.2</v>
      </c>
    </row>
    <row r="21" s="63" customFormat="true" ht="13.5" hidden="false" customHeight="true" outlineLevel="0" collapsed="false">
      <c r="A21" s="65" t="n">
        <v>18</v>
      </c>
      <c r="B21" s="199" t="s">
        <v>76</v>
      </c>
      <c r="C21" s="200" t="n">
        <v>78.1152</v>
      </c>
      <c r="D21" s="68" t="n">
        <v>129.647265406517</v>
      </c>
      <c r="E21" s="199" t="s">
        <v>55</v>
      </c>
      <c r="F21" s="200" t="n">
        <v>9.243</v>
      </c>
      <c r="G21" s="68" t="n">
        <v>134.365460095944</v>
      </c>
      <c r="H21" s="199" t="s">
        <v>83</v>
      </c>
      <c r="I21" s="204" t="n">
        <v>434.2</v>
      </c>
      <c r="J21" s="72" t="n">
        <v>144.2</v>
      </c>
      <c r="K21" s="199" t="s">
        <v>65</v>
      </c>
      <c r="L21" s="95" t="n">
        <v>6384</v>
      </c>
      <c r="M21" s="68" t="n">
        <v>178.6</v>
      </c>
      <c r="N21" s="199" t="s">
        <v>104</v>
      </c>
      <c r="O21" s="204" t="n">
        <v>1250.6</v>
      </c>
      <c r="P21" s="72" t="n">
        <v>123.9</v>
      </c>
      <c r="Q21" s="199" t="s">
        <v>82</v>
      </c>
      <c r="R21" s="204" t="n">
        <v>931.4</v>
      </c>
      <c r="S21" s="72" t="n">
        <v>121.1</v>
      </c>
      <c r="T21" s="199" t="s">
        <v>51</v>
      </c>
      <c r="U21" s="204" t="s">
        <v>53</v>
      </c>
      <c r="V21" s="72" t="s">
        <v>53</v>
      </c>
      <c r="W21" s="199" t="s">
        <v>83</v>
      </c>
      <c r="X21" s="205" t="n">
        <v>282</v>
      </c>
      <c r="Y21" s="74" t="n">
        <v>79.9</v>
      </c>
      <c r="Z21" s="75" t="n">
        <v>0.005</v>
      </c>
      <c r="AA21" s="76" t="n">
        <v>0.007</v>
      </c>
      <c r="AB21" s="199" t="s">
        <v>91</v>
      </c>
      <c r="AC21" s="206" t="n">
        <v>5266.57</v>
      </c>
      <c r="AD21" s="207" t="n">
        <v>3501.472</v>
      </c>
      <c r="AE21" s="79" t="n">
        <v>1765.098</v>
      </c>
      <c r="AF21" s="80" t="n">
        <v>150.410170351212</v>
      </c>
      <c r="AG21" s="199" t="s">
        <v>91</v>
      </c>
      <c r="AH21" s="206" t="n">
        <v>5405.561</v>
      </c>
      <c r="AI21" s="80" t="n">
        <v>141.4</v>
      </c>
      <c r="AJ21" s="199" t="s">
        <v>106</v>
      </c>
      <c r="AK21" s="206" t="n">
        <v>71.7</v>
      </c>
      <c r="AL21" s="74" t="n">
        <v>42.1</v>
      </c>
      <c r="AM21" s="75" t="n">
        <v>0.333</v>
      </c>
      <c r="AN21" s="84" t="n">
        <v>0.15</v>
      </c>
      <c r="AO21" s="199" t="s">
        <v>108</v>
      </c>
      <c r="AP21" s="208" t="n">
        <v>41147</v>
      </c>
      <c r="AQ21" s="86" t="n">
        <v>116.3</v>
      </c>
      <c r="AR21" s="87" t="n">
        <v>0.764189138994131</v>
      </c>
      <c r="AS21" s="84" t="n">
        <v>0.750323058997987</v>
      </c>
      <c r="AT21" s="199" t="s">
        <v>115</v>
      </c>
      <c r="AU21" s="206" t="n">
        <v>5</v>
      </c>
      <c r="AV21" s="88" t="n">
        <v>101.6</v>
      </c>
    </row>
    <row r="22" s="63" customFormat="true" ht="13.5" hidden="false" customHeight="true" outlineLevel="0" collapsed="false">
      <c r="A22" s="65" t="n">
        <v>19</v>
      </c>
      <c r="B22" s="199" t="s">
        <v>113</v>
      </c>
      <c r="C22" s="200" t="n">
        <v>1277.0487</v>
      </c>
      <c r="D22" s="68" t="n">
        <v>128.681666796318</v>
      </c>
      <c r="E22" s="199" t="s">
        <v>101</v>
      </c>
      <c r="F22" s="200" t="n">
        <v>842.0513</v>
      </c>
      <c r="G22" s="68" t="n">
        <v>133.524013671265</v>
      </c>
      <c r="H22" s="199" t="s">
        <v>65</v>
      </c>
      <c r="I22" s="204" t="n">
        <v>0.5</v>
      </c>
      <c r="J22" s="72" t="n">
        <v>137.7</v>
      </c>
      <c r="K22" s="199" t="s">
        <v>83</v>
      </c>
      <c r="L22" s="95" t="n">
        <v>9877</v>
      </c>
      <c r="M22" s="68" t="n">
        <v>167.2</v>
      </c>
      <c r="N22" s="199" t="s">
        <v>67</v>
      </c>
      <c r="O22" s="204" t="n">
        <v>6.3</v>
      </c>
      <c r="P22" s="72" t="n">
        <v>122.4</v>
      </c>
      <c r="Q22" s="199" t="s">
        <v>94</v>
      </c>
      <c r="R22" s="204" t="n">
        <v>401.5</v>
      </c>
      <c r="S22" s="72" t="n">
        <v>121</v>
      </c>
      <c r="T22" s="199" t="s">
        <v>64</v>
      </c>
      <c r="U22" s="204" t="s">
        <v>53</v>
      </c>
      <c r="V22" s="72" t="s">
        <v>53</v>
      </c>
      <c r="W22" s="199" t="s">
        <v>51</v>
      </c>
      <c r="X22" s="205" t="n">
        <v>357</v>
      </c>
      <c r="Y22" s="74" t="n">
        <v>80.4</v>
      </c>
      <c r="Z22" s="75" t="n">
        <v>0.003</v>
      </c>
      <c r="AA22" s="76" t="n">
        <v>0.004</v>
      </c>
      <c r="AB22" s="199" t="s">
        <v>101</v>
      </c>
      <c r="AC22" s="206" t="n">
        <v>6058.651</v>
      </c>
      <c r="AD22" s="207" t="n">
        <v>4264.478</v>
      </c>
      <c r="AE22" s="79" t="n">
        <v>1794.173</v>
      </c>
      <c r="AF22" s="80" t="n">
        <v>142.07251157117</v>
      </c>
      <c r="AG22" s="199" t="s">
        <v>101</v>
      </c>
      <c r="AH22" s="206" t="n">
        <v>6112.717</v>
      </c>
      <c r="AI22" s="80" t="n">
        <v>141.2</v>
      </c>
      <c r="AJ22" s="199" t="s">
        <v>65</v>
      </c>
      <c r="AK22" s="206" t="n">
        <v>579.7</v>
      </c>
      <c r="AL22" s="74" t="n">
        <v>42.9</v>
      </c>
      <c r="AM22" s="75" t="n">
        <v>0.25</v>
      </c>
      <c r="AN22" s="84" t="n">
        <v>0.364</v>
      </c>
      <c r="AO22" s="199" t="s">
        <v>97</v>
      </c>
      <c r="AP22" s="208" t="n">
        <v>38302</v>
      </c>
      <c r="AQ22" s="86" t="n">
        <v>116.1</v>
      </c>
      <c r="AR22" s="87" t="n">
        <v>0.711351311195305</v>
      </c>
      <c r="AS22" s="84" t="n">
        <v>0.69433322741235</v>
      </c>
      <c r="AT22" s="199" t="s">
        <v>100</v>
      </c>
      <c r="AU22" s="206" t="n">
        <v>6.5</v>
      </c>
      <c r="AV22" s="88" t="n">
        <v>101.5</v>
      </c>
    </row>
    <row r="23" s="63" customFormat="true" ht="13.5" hidden="false" customHeight="true" outlineLevel="0" collapsed="false">
      <c r="A23" s="65" t="n">
        <v>20</v>
      </c>
      <c r="B23" s="199" t="s">
        <v>82</v>
      </c>
      <c r="C23" s="200" t="n">
        <v>2284.6043</v>
      </c>
      <c r="D23" s="68" t="n">
        <v>124.350762981883</v>
      </c>
      <c r="E23" s="213" t="s">
        <v>46</v>
      </c>
      <c r="F23" s="218" t="n">
        <v>15555.3869</v>
      </c>
      <c r="G23" s="217" t="n">
        <v>131.088787029175</v>
      </c>
      <c r="H23" s="199" t="s">
        <v>76</v>
      </c>
      <c r="I23" s="204" t="n">
        <v>4.1</v>
      </c>
      <c r="J23" s="72" t="n">
        <v>135.8</v>
      </c>
      <c r="K23" s="199" t="s">
        <v>72</v>
      </c>
      <c r="L23" s="95" t="n">
        <v>4265</v>
      </c>
      <c r="M23" s="68" t="n">
        <v>158</v>
      </c>
      <c r="N23" s="199" t="s">
        <v>113</v>
      </c>
      <c r="O23" s="204" t="n">
        <v>478.1</v>
      </c>
      <c r="P23" s="72" t="n">
        <v>117.9</v>
      </c>
      <c r="Q23" s="199" t="s">
        <v>67</v>
      </c>
      <c r="R23" s="204" t="n">
        <v>200.7</v>
      </c>
      <c r="S23" s="72" t="n">
        <v>120.6</v>
      </c>
      <c r="T23" s="199" t="s">
        <v>67</v>
      </c>
      <c r="U23" s="204" t="s">
        <v>53</v>
      </c>
      <c r="V23" s="72" t="s">
        <v>53</v>
      </c>
      <c r="W23" s="199" t="s">
        <v>73</v>
      </c>
      <c r="X23" s="205" t="n">
        <v>324</v>
      </c>
      <c r="Y23" s="74" t="n">
        <v>80.4</v>
      </c>
      <c r="Z23" s="75" t="n">
        <v>0.006</v>
      </c>
      <c r="AA23" s="76" t="n">
        <v>0.008</v>
      </c>
      <c r="AB23" s="199" t="s">
        <v>83</v>
      </c>
      <c r="AC23" s="206" t="n">
        <v>3042.513</v>
      </c>
      <c r="AD23" s="207" t="n">
        <v>2267.417</v>
      </c>
      <c r="AE23" s="79" t="n">
        <v>775.096</v>
      </c>
      <c r="AF23" s="80" t="n">
        <v>134.184095823574</v>
      </c>
      <c r="AG23" s="199" t="s">
        <v>90</v>
      </c>
      <c r="AH23" s="212" t="n">
        <v>1157.214</v>
      </c>
      <c r="AI23" s="80" t="n">
        <v>132.2</v>
      </c>
      <c r="AJ23" s="199" t="s">
        <v>91</v>
      </c>
      <c r="AK23" s="206" t="n">
        <v>139</v>
      </c>
      <c r="AL23" s="74" t="n">
        <v>43.3</v>
      </c>
      <c r="AM23" s="75" t="n">
        <v>0.278</v>
      </c>
      <c r="AN23" s="84" t="n">
        <v>0.389</v>
      </c>
      <c r="AO23" s="199" t="s">
        <v>111</v>
      </c>
      <c r="AP23" s="208" t="n">
        <v>58499</v>
      </c>
      <c r="AQ23" s="86" t="n">
        <v>116</v>
      </c>
      <c r="AR23" s="87" t="n">
        <v>1.08645345813833</v>
      </c>
      <c r="AS23" s="84" t="n">
        <v>1.05321470183243</v>
      </c>
      <c r="AT23" s="199" t="s">
        <v>117</v>
      </c>
      <c r="AU23" s="206" t="n">
        <v>16.4</v>
      </c>
      <c r="AV23" s="88" t="n">
        <v>101.3</v>
      </c>
    </row>
    <row r="24" s="63" customFormat="true" ht="13.5" hidden="false" customHeight="true" outlineLevel="0" collapsed="false">
      <c r="A24" s="65" t="n">
        <v>21</v>
      </c>
      <c r="B24" s="199" t="s">
        <v>51</v>
      </c>
      <c r="C24" s="200" t="n">
        <v>3450.4401</v>
      </c>
      <c r="D24" s="68" t="n">
        <v>123.174724514705</v>
      </c>
      <c r="E24" s="199" t="s">
        <v>93</v>
      </c>
      <c r="F24" s="200" t="n">
        <v>171.9346</v>
      </c>
      <c r="G24" s="68" t="n">
        <v>124.314545779253</v>
      </c>
      <c r="H24" s="199" t="s">
        <v>106</v>
      </c>
      <c r="I24" s="204" t="n">
        <v>216.9</v>
      </c>
      <c r="J24" s="72" t="n">
        <v>129.2</v>
      </c>
      <c r="K24" s="199" t="s">
        <v>93</v>
      </c>
      <c r="L24" s="95" t="n">
        <v>2926</v>
      </c>
      <c r="M24" s="68" t="n">
        <v>145.6</v>
      </c>
      <c r="N24" s="199" t="s">
        <v>62</v>
      </c>
      <c r="O24" s="204" t="n">
        <v>28209.5</v>
      </c>
      <c r="P24" s="72" t="n">
        <v>117.1</v>
      </c>
      <c r="Q24" s="199" t="s">
        <v>55</v>
      </c>
      <c r="R24" s="204" t="n">
        <v>2223.3</v>
      </c>
      <c r="S24" s="72" t="n">
        <v>120</v>
      </c>
      <c r="T24" s="199" t="s">
        <v>68</v>
      </c>
      <c r="U24" s="204" t="s">
        <v>53</v>
      </c>
      <c r="V24" s="72" t="s">
        <v>53</v>
      </c>
      <c r="W24" s="199" t="s">
        <v>81</v>
      </c>
      <c r="X24" s="205" t="n">
        <v>189</v>
      </c>
      <c r="Y24" s="74" t="n">
        <v>81.1</v>
      </c>
      <c r="Z24" s="75" t="n">
        <v>0.003</v>
      </c>
      <c r="AA24" s="76" t="n">
        <v>0.004</v>
      </c>
      <c r="AB24" s="199" t="s">
        <v>115</v>
      </c>
      <c r="AC24" s="206" t="n">
        <v>3676.079</v>
      </c>
      <c r="AD24" s="207" t="n">
        <v>2816.25</v>
      </c>
      <c r="AE24" s="79" t="n">
        <v>859.829</v>
      </c>
      <c r="AF24" s="80" t="n">
        <v>130.530989791389</v>
      </c>
      <c r="AG24" s="199" t="s">
        <v>72</v>
      </c>
      <c r="AH24" s="206" t="n">
        <v>14068.81</v>
      </c>
      <c r="AI24" s="80" t="n">
        <v>131</v>
      </c>
      <c r="AJ24" s="199" t="s">
        <v>82</v>
      </c>
      <c r="AK24" s="206" t="n">
        <v>566.3</v>
      </c>
      <c r="AL24" s="74" t="n">
        <v>61.9</v>
      </c>
      <c r="AM24" s="75" t="n">
        <v>0.261</v>
      </c>
      <c r="AN24" s="84" t="n">
        <v>0.238</v>
      </c>
      <c r="AO24" s="199" t="s">
        <v>115</v>
      </c>
      <c r="AP24" s="208" t="n">
        <v>44806</v>
      </c>
      <c r="AQ24" s="86" t="n">
        <v>116</v>
      </c>
      <c r="AR24" s="87" t="n">
        <v>0.832144714360003</v>
      </c>
      <c r="AS24" s="84" t="n">
        <v>0.819616566041733</v>
      </c>
      <c r="AT24" s="213" t="s">
        <v>46</v>
      </c>
      <c r="AU24" s="219" t="n">
        <v>1018.6</v>
      </c>
      <c r="AV24" s="220" t="n">
        <v>101.1</v>
      </c>
    </row>
    <row r="25" s="63" customFormat="true" ht="13.5" hidden="false" customHeight="true" outlineLevel="0" collapsed="false">
      <c r="A25" s="65" t="n">
        <v>22</v>
      </c>
      <c r="B25" s="199" t="s">
        <v>119</v>
      </c>
      <c r="C25" s="200" t="n">
        <v>35.5444</v>
      </c>
      <c r="D25" s="68" t="n">
        <v>123.045501121604</v>
      </c>
      <c r="E25" s="199" t="s">
        <v>75</v>
      </c>
      <c r="F25" s="200" t="n">
        <v>870.9336</v>
      </c>
      <c r="G25" s="68" t="n">
        <v>123.896331691926</v>
      </c>
      <c r="H25" s="199" t="s">
        <v>64</v>
      </c>
      <c r="I25" s="204" t="n">
        <v>11.6</v>
      </c>
      <c r="J25" s="72" t="n">
        <v>112.3</v>
      </c>
      <c r="K25" s="199" t="s">
        <v>104</v>
      </c>
      <c r="L25" s="95" t="n">
        <v>17658</v>
      </c>
      <c r="M25" s="68" t="n">
        <v>136.9</v>
      </c>
      <c r="N25" s="199" t="s">
        <v>76</v>
      </c>
      <c r="O25" s="204" t="n">
        <v>322.9</v>
      </c>
      <c r="P25" s="72" t="n">
        <v>116.1</v>
      </c>
      <c r="Q25" s="199" t="s">
        <v>108</v>
      </c>
      <c r="R25" s="204" t="n">
        <v>269.7</v>
      </c>
      <c r="S25" s="72" t="n">
        <v>119.6</v>
      </c>
      <c r="T25" s="199" t="s">
        <v>70</v>
      </c>
      <c r="U25" s="204" t="s">
        <v>53</v>
      </c>
      <c r="V25" s="72" t="s">
        <v>53</v>
      </c>
      <c r="W25" s="199" t="s">
        <v>93</v>
      </c>
      <c r="X25" s="205" t="n">
        <v>243</v>
      </c>
      <c r="Y25" s="74" t="n">
        <v>81.3</v>
      </c>
      <c r="Z25" s="75" t="n">
        <v>0.007</v>
      </c>
      <c r="AA25" s="76" t="n">
        <v>0.008</v>
      </c>
      <c r="AB25" s="199" t="s">
        <v>72</v>
      </c>
      <c r="AC25" s="206" t="n">
        <v>13779.66</v>
      </c>
      <c r="AD25" s="207" t="n">
        <v>10575.124</v>
      </c>
      <c r="AE25" s="79" t="n">
        <v>3204.536</v>
      </c>
      <c r="AF25" s="80" t="n">
        <v>130.302585577247</v>
      </c>
      <c r="AG25" s="199" t="s">
        <v>115</v>
      </c>
      <c r="AH25" s="206" t="n">
        <v>3678.182</v>
      </c>
      <c r="AI25" s="80" t="n">
        <v>130.5</v>
      </c>
      <c r="AJ25" s="199" t="s">
        <v>73</v>
      </c>
      <c r="AK25" s="206" t="n">
        <v>25.7</v>
      </c>
      <c r="AL25" s="74" t="n">
        <v>63.2</v>
      </c>
      <c r="AM25" s="75" t="n">
        <v>0.069</v>
      </c>
      <c r="AN25" s="84" t="n">
        <v>0.138</v>
      </c>
      <c r="AO25" s="199" t="s">
        <v>107</v>
      </c>
      <c r="AP25" s="208" t="n">
        <v>40510</v>
      </c>
      <c r="AQ25" s="86" t="n">
        <v>115.7</v>
      </c>
      <c r="AR25" s="87" t="n">
        <v>0.752358665775202</v>
      </c>
      <c r="AS25" s="84" t="n">
        <v>0.740387670797585</v>
      </c>
      <c r="AT25" s="199" t="s">
        <v>59</v>
      </c>
      <c r="AU25" s="206" t="n">
        <v>304.5</v>
      </c>
      <c r="AV25" s="88" t="n">
        <v>101</v>
      </c>
    </row>
    <row r="26" s="63" customFormat="true" ht="13.5" hidden="false" customHeight="true" outlineLevel="0" collapsed="false">
      <c r="A26" s="65" t="n">
        <v>23</v>
      </c>
      <c r="B26" s="199" t="s">
        <v>84</v>
      </c>
      <c r="C26" s="200" t="n">
        <v>15.6901</v>
      </c>
      <c r="D26" s="68" t="n">
        <v>118.086099194702</v>
      </c>
      <c r="E26" s="199" t="s">
        <v>81</v>
      </c>
      <c r="F26" s="200" t="n">
        <v>1098.5291</v>
      </c>
      <c r="G26" s="68" t="n">
        <v>123.533032093897</v>
      </c>
      <c r="H26" s="199" t="s">
        <v>112</v>
      </c>
      <c r="I26" s="204" t="n">
        <v>6.6</v>
      </c>
      <c r="J26" s="72" t="n">
        <v>109.8</v>
      </c>
      <c r="K26" s="199" t="s">
        <v>112</v>
      </c>
      <c r="L26" s="95" t="n">
        <v>6268</v>
      </c>
      <c r="M26" s="68" t="n">
        <v>135.4</v>
      </c>
      <c r="N26" s="199" t="s">
        <v>51</v>
      </c>
      <c r="O26" s="204" t="n">
        <v>57.2</v>
      </c>
      <c r="P26" s="72" t="n">
        <v>115.6</v>
      </c>
      <c r="Q26" s="199" t="s">
        <v>97</v>
      </c>
      <c r="R26" s="204" t="n">
        <v>260.2</v>
      </c>
      <c r="S26" s="72" t="n">
        <v>118.3</v>
      </c>
      <c r="T26" s="199" t="s">
        <v>72</v>
      </c>
      <c r="U26" s="204" t="s">
        <v>53</v>
      </c>
      <c r="V26" s="72" t="s">
        <v>53</v>
      </c>
      <c r="W26" s="199" t="s">
        <v>119</v>
      </c>
      <c r="X26" s="205" t="n">
        <v>148</v>
      </c>
      <c r="Y26" s="74" t="n">
        <v>81.8</v>
      </c>
      <c r="Z26" s="75" t="n">
        <v>0.008</v>
      </c>
      <c r="AA26" s="76" t="n">
        <v>0.01</v>
      </c>
      <c r="AB26" s="199" t="s">
        <v>114</v>
      </c>
      <c r="AC26" s="206" t="n">
        <v>23187.846</v>
      </c>
      <c r="AD26" s="207" t="n">
        <v>18324.596</v>
      </c>
      <c r="AE26" s="79" t="n">
        <v>4863.25</v>
      </c>
      <c r="AF26" s="80" t="n">
        <v>126.539466408973</v>
      </c>
      <c r="AG26" s="199" t="s">
        <v>114</v>
      </c>
      <c r="AH26" s="206" t="n">
        <v>23311.349</v>
      </c>
      <c r="AI26" s="80" t="n">
        <v>126.2</v>
      </c>
      <c r="AJ26" s="199" t="s">
        <v>76</v>
      </c>
      <c r="AK26" s="206" t="n">
        <v>68.5</v>
      </c>
      <c r="AL26" s="74" t="n">
        <v>67.5</v>
      </c>
      <c r="AM26" s="75" t="n">
        <v>0.147</v>
      </c>
      <c r="AN26" s="84" t="n">
        <v>0.205</v>
      </c>
      <c r="AO26" s="199" t="s">
        <v>113</v>
      </c>
      <c r="AP26" s="208" t="n">
        <v>43403</v>
      </c>
      <c r="AQ26" s="86" t="n">
        <v>115.7</v>
      </c>
      <c r="AR26" s="87" t="n">
        <v>0.806087957804026</v>
      </c>
      <c r="AS26" s="96" t="n">
        <v>0.794153161741341</v>
      </c>
      <c r="AT26" s="199" t="s">
        <v>63</v>
      </c>
      <c r="AU26" s="206" t="n">
        <v>92.7</v>
      </c>
      <c r="AV26" s="88" t="n">
        <v>100.5</v>
      </c>
    </row>
    <row r="27" s="63" customFormat="true" ht="13.5" hidden="false" customHeight="true" outlineLevel="0" collapsed="false">
      <c r="A27" s="65" t="n">
        <v>24</v>
      </c>
      <c r="B27" s="199" t="s">
        <v>56</v>
      </c>
      <c r="C27" s="200" t="n">
        <v>255.13</v>
      </c>
      <c r="D27" s="68" t="n">
        <v>117.381184504193</v>
      </c>
      <c r="E27" s="199" t="s">
        <v>59</v>
      </c>
      <c r="F27" s="200" t="n">
        <v>510.2824</v>
      </c>
      <c r="G27" s="68" t="n">
        <v>117.572228311346</v>
      </c>
      <c r="H27" s="199" t="s">
        <v>55</v>
      </c>
      <c r="I27" s="204" t="n">
        <v>28.3</v>
      </c>
      <c r="J27" s="72" t="n">
        <v>109.5</v>
      </c>
      <c r="K27" s="199" t="s">
        <v>90</v>
      </c>
      <c r="L27" s="95" t="n">
        <v>4272</v>
      </c>
      <c r="M27" s="68" t="n">
        <v>133.4</v>
      </c>
      <c r="N27" s="213" t="s">
        <v>46</v>
      </c>
      <c r="O27" s="214" t="n">
        <v>65961.9</v>
      </c>
      <c r="P27" s="215" t="n">
        <v>115</v>
      </c>
      <c r="Q27" s="199" t="s">
        <v>84</v>
      </c>
      <c r="R27" s="204" t="n">
        <v>286.7</v>
      </c>
      <c r="S27" s="72" t="n">
        <v>117.6</v>
      </c>
      <c r="T27" s="199" t="s">
        <v>73</v>
      </c>
      <c r="U27" s="204" t="s">
        <v>53</v>
      </c>
      <c r="V27" s="72" t="s">
        <v>53</v>
      </c>
      <c r="W27" s="199" t="s">
        <v>67</v>
      </c>
      <c r="X27" s="205" t="n">
        <v>77</v>
      </c>
      <c r="Y27" s="74" t="n">
        <v>81.9</v>
      </c>
      <c r="Z27" s="75" t="n">
        <v>0.005</v>
      </c>
      <c r="AA27" s="76" t="n">
        <v>0.006</v>
      </c>
      <c r="AB27" s="199" t="s">
        <v>86</v>
      </c>
      <c r="AC27" s="206" t="n">
        <v>1838.63</v>
      </c>
      <c r="AD27" s="207" t="n">
        <v>1496.622</v>
      </c>
      <c r="AE27" s="79" t="n">
        <v>342.008</v>
      </c>
      <c r="AF27" s="80" t="n">
        <v>122.851996028389</v>
      </c>
      <c r="AG27" s="199" t="s">
        <v>86</v>
      </c>
      <c r="AH27" s="206" t="n">
        <v>1844.38</v>
      </c>
      <c r="AI27" s="80" t="n">
        <v>122.8</v>
      </c>
      <c r="AJ27" s="199" t="s">
        <v>114</v>
      </c>
      <c r="AK27" s="206" t="n">
        <v>123.5</v>
      </c>
      <c r="AL27" s="74" t="n">
        <v>80.4</v>
      </c>
      <c r="AM27" s="75" t="n">
        <v>0.091</v>
      </c>
      <c r="AN27" s="84" t="n">
        <v>0.308</v>
      </c>
      <c r="AO27" s="199" t="s">
        <v>102</v>
      </c>
      <c r="AP27" s="208" t="n">
        <v>36182</v>
      </c>
      <c r="AQ27" s="86" t="n">
        <v>115.5</v>
      </c>
      <c r="AR27" s="102" t="n">
        <v>0.671978307703737</v>
      </c>
      <c r="AS27" s="221" t="n">
        <v>0.664908378349751</v>
      </c>
      <c r="AT27" s="199" t="s">
        <v>73</v>
      </c>
      <c r="AU27" s="206" t="n">
        <v>13</v>
      </c>
      <c r="AV27" s="88" t="n">
        <v>100.4</v>
      </c>
    </row>
    <row r="28" s="63" customFormat="true" ht="13.5" hidden="false" customHeight="true" outlineLevel="0" collapsed="false">
      <c r="A28" s="65" t="n">
        <v>25</v>
      </c>
      <c r="B28" s="199" t="s">
        <v>72</v>
      </c>
      <c r="C28" s="200" t="n">
        <v>4145.3929</v>
      </c>
      <c r="D28" s="68" t="n">
        <v>114.888832794086</v>
      </c>
      <c r="E28" s="199" t="s">
        <v>106</v>
      </c>
      <c r="F28" s="200" t="n">
        <v>700.196</v>
      </c>
      <c r="G28" s="68" t="n">
        <v>115.259549461312</v>
      </c>
      <c r="H28" s="213" t="s">
        <v>46</v>
      </c>
      <c r="I28" s="214" t="n">
        <v>6006.8</v>
      </c>
      <c r="J28" s="215" t="n">
        <v>102.9</v>
      </c>
      <c r="K28" s="199" t="s">
        <v>77</v>
      </c>
      <c r="L28" s="95" t="n">
        <v>3098</v>
      </c>
      <c r="M28" s="68" t="n">
        <v>132.4</v>
      </c>
      <c r="N28" s="199" t="s">
        <v>107</v>
      </c>
      <c r="O28" s="204" t="n">
        <v>1.1</v>
      </c>
      <c r="P28" s="72" t="n">
        <v>106.4</v>
      </c>
      <c r="Q28" s="199" t="s">
        <v>101</v>
      </c>
      <c r="R28" s="204" t="n">
        <v>556.5</v>
      </c>
      <c r="S28" s="72" t="n">
        <v>117.1</v>
      </c>
      <c r="T28" s="199" t="s">
        <v>75</v>
      </c>
      <c r="U28" s="204" t="s">
        <v>53</v>
      </c>
      <c r="V28" s="72" t="s">
        <v>53</v>
      </c>
      <c r="W28" s="199" t="s">
        <v>68</v>
      </c>
      <c r="X28" s="205" t="n">
        <v>348</v>
      </c>
      <c r="Y28" s="74" t="n">
        <v>81.9</v>
      </c>
      <c r="Z28" s="75" t="n">
        <v>0.006</v>
      </c>
      <c r="AA28" s="76" t="n">
        <v>0.008</v>
      </c>
      <c r="AB28" s="199" t="s">
        <v>88</v>
      </c>
      <c r="AC28" s="206" t="n">
        <v>2103.216</v>
      </c>
      <c r="AD28" s="207" t="n">
        <v>1736.174</v>
      </c>
      <c r="AE28" s="79" t="n">
        <v>367.042</v>
      </c>
      <c r="AF28" s="80" t="n">
        <v>121.140853393727</v>
      </c>
      <c r="AG28" s="199" t="s">
        <v>83</v>
      </c>
      <c r="AH28" s="206" t="n">
        <v>3044.146</v>
      </c>
      <c r="AI28" s="80" t="n">
        <v>122.5</v>
      </c>
      <c r="AJ28" s="199" t="s">
        <v>101</v>
      </c>
      <c r="AK28" s="206" t="n">
        <v>54.1</v>
      </c>
      <c r="AL28" s="74" t="n">
        <v>82.5</v>
      </c>
      <c r="AM28" s="75" t="n">
        <v>0.545</v>
      </c>
      <c r="AN28" s="84" t="n">
        <v>0.2</v>
      </c>
      <c r="AO28" s="199" t="s">
        <v>81</v>
      </c>
      <c r="AP28" s="208" t="n">
        <v>43396</v>
      </c>
      <c r="AQ28" s="86" t="n">
        <v>115.4</v>
      </c>
      <c r="AR28" s="87" t="n">
        <v>0.805957952603818</v>
      </c>
      <c r="AS28" s="84" t="n">
        <v>0.79158987395403</v>
      </c>
      <c r="AT28" s="199" t="s">
        <v>94</v>
      </c>
      <c r="AU28" s="206" t="n">
        <v>11.3</v>
      </c>
      <c r="AV28" s="88" t="n">
        <v>100.3</v>
      </c>
    </row>
    <row r="29" s="63" customFormat="true" ht="13.5" hidden="false" customHeight="true" outlineLevel="0" collapsed="false">
      <c r="A29" s="65" t="n">
        <v>26</v>
      </c>
      <c r="B29" s="199" t="s">
        <v>100</v>
      </c>
      <c r="C29" s="200" t="n">
        <v>9.1476</v>
      </c>
      <c r="D29" s="68" t="n">
        <v>111.111650957147</v>
      </c>
      <c r="E29" s="199" t="s">
        <v>119</v>
      </c>
      <c r="F29" s="200" t="n">
        <v>596.111</v>
      </c>
      <c r="G29" s="68" t="n">
        <v>104.043864824014</v>
      </c>
      <c r="H29" s="199" t="s">
        <v>62</v>
      </c>
      <c r="I29" s="204" t="n">
        <v>409.1</v>
      </c>
      <c r="J29" s="72" t="n">
        <v>102.6</v>
      </c>
      <c r="K29" s="199" t="s">
        <v>76</v>
      </c>
      <c r="L29" s="95" t="n">
        <v>10694</v>
      </c>
      <c r="M29" s="68" t="n">
        <v>129.7</v>
      </c>
      <c r="N29" s="199" t="s">
        <v>115</v>
      </c>
      <c r="O29" s="204" t="n">
        <v>0.9</v>
      </c>
      <c r="P29" s="72" t="n">
        <v>105.3</v>
      </c>
      <c r="Q29" s="199" t="s">
        <v>49</v>
      </c>
      <c r="R29" s="204" t="n">
        <v>3264.1</v>
      </c>
      <c r="S29" s="72" t="n">
        <v>116.4</v>
      </c>
      <c r="T29" s="199" t="s">
        <v>77</v>
      </c>
      <c r="U29" s="204" t="s">
        <v>53</v>
      </c>
      <c r="V29" s="72" t="s">
        <v>53</v>
      </c>
      <c r="W29" s="199" t="s">
        <v>56</v>
      </c>
      <c r="X29" s="205" t="n">
        <v>211</v>
      </c>
      <c r="Y29" s="74" t="n">
        <v>82.7</v>
      </c>
      <c r="Z29" s="75" t="n">
        <v>0.006</v>
      </c>
      <c r="AA29" s="76" t="n">
        <v>0.007</v>
      </c>
      <c r="AB29" s="199" t="s">
        <v>100</v>
      </c>
      <c r="AC29" s="206" t="n">
        <v>874.026</v>
      </c>
      <c r="AD29" s="207" t="n">
        <v>781.681</v>
      </c>
      <c r="AE29" s="79" t="n">
        <v>92.3449999999999</v>
      </c>
      <c r="AF29" s="80" t="n">
        <v>111.813642649623</v>
      </c>
      <c r="AG29" s="199" t="s">
        <v>100</v>
      </c>
      <c r="AH29" s="206" t="n">
        <v>874.026</v>
      </c>
      <c r="AI29" s="80" t="n">
        <v>111.8</v>
      </c>
      <c r="AJ29" s="199" t="s">
        <v>86</v>
      </c>
      <c r="AK29" s="206" t="n">
        <v>5.8</v>
      </c>
      <c r="AL29" s="74" t="n">
        <v>100.4</v>
      </c>
      <c r="AM29" s="75" t="n">
        <v>0.045</v>
      </c>
      <c r="AN29" s="84" t="n">
        <v>0.125</v>
      </c>
      <c r="AO29" s="199" t="s">
        <v>86</v>
      </c>
      <c r="AP29" s="208" t="n">
        <v>36452</v>
      </c>
      <c r="AQ29" s="86" t="n">
        <v>115.4</v>
      </c>
      <c r="AR29" s="102" t="n">
        <v>0.676992793997474</v>
      </c>
      <c r="AS29" s="221" t="n">
        <v>0.668573244359708</v>
      </c>
      <c r="AT29" s="199" t="s">
        <v>104</v>
      </c>
      <c r="AU29" s="206" t="n">
        <v>14.8</v>
      </c>
      <c r="AV29" s="88" t="n">
        <v>100.3</v>
      </c>
    </row>
    <row r="30" s="63" customFormat="true" ht="13.5" hidden="false" customHeight="true" outlineLevel="0" collapsed="false">
      <c r="A30" s="65" t="n">
        <v>27</v>
      </c>
      <c r="B30" s="199" t="s">
        <v>102</v>
      </c>
      <c r="C30" s="200" t="n">
        <v>80.6619</v>
      </c>
      <c r="D30" s="68" t="n">
        <v>109.838826960943</v>
      </c>
      <c r="E30" s="199" t="s">
        <v>112</v>
      </c>
      <c r="F30" s="200" t="n">
        <v>319.0629</v>
      </c>
      <c r="G30" s="68" t="n">
        <v>101.142590863774</v>
      </c>
      <c r="H30" s="199" t="s">
        <v>114</v>
      </c>
      <c r="I30" s="204" t="n">
        <v>344.6</v>
      </c>
      <c r="J30" s="72" t="n">
        <v>95.2</v>
      </c>
      <c r="K30" s="199" t="s">
        <v>107</v>
      </c>
      <c r="L30" s="95" t="n">
        <v>905</v>
      </c>
      <c r="M30" s="68" t="n">
        <v>127.1</v>
      </c>
      <c r="N30" s="199" t="s">
        <v>82</v>
      </c>
      <c r="O30" s="204" t="n">
        <v>11</v>
      </c>
      <c r="P30" s="72" t="n">
        <v>97.4</v>
      </c>
      <c r="Q30" s="199" t="s">
        <v>70</v>
      </c>
      <c r="R30" s="204" t="n">
        <v>350.7</v>
      </c>
      <c r="S30" s="72" t="n">
        <v>115.8</v>
      </c>
      <c r="T30" s="199" t="s">
        <v>79</v>
      </c>
      <c r="U30" s="204" t="s">
        <v>53</v>
      </c>
      <c r="V30" s="72" t="s">
        <v>53</v>
      </c>
      <c r="W30" s="199" t="s">
        <v>91</v>
      </c>
      <c r="X30" s="205" t="n">
        <v>149</v>
      </c>
      <c r="Y30" s="74" t="n">
        <v>82.8</v>
      </c>
      <c r="Z30" s="75" t="n">
        <v>0.005</v>
      </c>
      <c r="AA30" s="76" t="n">
        <v>0.005</v>
      </c>
      <c r="AB30" s="199" t="s">
        <v>112</v>
      </c>
      <c r="AC30" s="206" t="n">
        <v>5598.667</v>
      </c>
      <c r="AD30" s="207" t="n">
        <v>5042.714</v>
      </c>
      <c r="AE30" s="79" t="n">
        <v>555.953</v>
      </c>
      <c r="AF30" s="80" t="n">
        <v>111.024876683468</v>
      </c>
      <c r="AG30" s="199" t="s">
        <v>88</v>
      </c>
      <c r="AH30" s="206" t="n">
        <v>2117.154</v>
      </c>
      <c r="AI30" s="80" t="n">
        <v>110.2</v>
      </c>
      <c r="AJ30" s="199" t="s">
        <v>97</v>
      </c>
      <c r="AK30" s="206" t="n">
        <v>7.5</v>
      </c>
      <c r="AL30" s="74" t="n">
        <v>113.1</v>
      </c>
      <c r="AM30" s="75" t="n">
        <v>0.2</v>
      </c>
      <c r="AN30" s="84" t="n">
        <v>0.091</v>
      </c>
      <c r="AO30" s="199" t="s">
        <v>90</v>
      </c>
      <c r="AP30" s="208" t="n">
        <v>38727</v>
      </c>
      <c r="AQ30" s="86" t="n">
        <v>115.4</v>
      </c>
      <c r="AR30" s="87" t="n">
        <v>0.719244484065077</v>
      </c>
      <c r="AS30" s="84" t="n">
        <v>0.712996504607563</v>
      </c>
      <c r="AT30" s="199" t="s">
        <v>108</v>
      </c>
      <c r="AU30" s="206" t="n">
        <v>5.5</v>
      </c>
      <c r="AV30" s="88" t="n">
        <v>100.3</v>
      </c>
    </row>
    <row r="31" s="63" customFormat="true" ht="13.5" hidden="false" customHeight="true" outlineLevel="0" collapsed="false">
      <c r="A31" s="65" t="n">
        <v>28</v>
      </c>
      <c r="B31" s="199" t="s">
        <v>59</v>
      </c>
      <c r="C31" s="200" t="n">
        <v>17912.3482</v>
      </c>
      <c r="D31" s="68" t="n">
        <v>109.017261238002</v>
      </c>
      <c r="E31" s="199" t="s">
        <v>115</v>
      </c>
      <c r="F31" s="200" t="n">
        <v>126.466</v>
      </c>
      <c r="G31" s="68" t="n">
        <v>98.8069660059534</v>
      </c>
      <c r="H31" s="199" t="s">
        <v>63</v>
      </c>
      <c r="I31" s="204" t="n">
        <v>406.5</v>
      </c>
      <c r="J31" s="72" t="n">
        <v>94</v>
      </c>
      <c r="K31" s="199" t="s">
        <v>56</v>
      </c>
      <c r="L31" s="95" t="n">
        <v>8550</v>
      </c>
      <c r="M31" s="68" t="n">
        <v>125.4</v>
      </c>
      <c r="N31" s="199" t="s">
        <v>59</v>
      </c>
      <c r="O31" s="204" t="n">
        <v>4052.1</v>
      </c>
      <c r="P31" s="72" t="n">
        <v>95.2</v>
      </c>
      <c r="Q31" s="199" t="s">
        <v>59</v>
      </c>
      <c r="R31" s="204" t="n">
        <v>35089.8</v>
      </c>
      <c r="S31" s="72" t="n">
        <v>111.9</v>
      </c>
      <c r="T31" s="199" t="s">
        <v>81</v>
      </c>
      <c r="U31" s="204" t="s">
        <v>53</v>
      </c>
      <c r="V31" s="72" t="s">
        <v>53</v>
      </c>
      <c r="W31" s="199" t="s">
        <v>108</v>
      </c>
      <c r="X31" s="205" t="n">
        <v>137</v>
      </c>
      <c r="Y31" s="74" t="n">
        <v>83.5</v>
      </c>
      <c r="Z31" s="75" t="n">
        <v>0.005</v>
      </c>
      <c r="AA31" s="76" t="n">
        <v>0.006</v>
      </c>
      <c r="AB31" s="199" t="s">
        <v>97</v>
      </c>
      <c r="AC31" s="206" t="n">
        <v>1943.297</v>
      </c>
      <c r="AD31" s="207" t="n">
        <v>1771.243</v>
      </c>
      <c r="AE31" s="79" t="n">
        <v>172.054</v>
      </c>
      <c r="AF31" s="80" t="n">
        <v>109.713743399409</v>
      </c>
      <c r="AG31" s="199" t="s">
        <v>97</v>
      </c>
      <c r="AH31" s="206" t="n">
        <v>1950.821</v>
      </c>
      <c r="AI31" s="80" t="n">
        <v>109.7</v>
      </c>
      <c r="AJ31" s="199" t="s">
        <v>107</v>
      </c>
      <c r="AK31" s="206" t="n">
        <v>8.5</v>
      </c>
      <c r="AL31" s="74" t="n">
        <v>114.8</v>
      </c>
      <c r="AM31" s="75" t="n">
        <v>0.462</v>
      </c>
      <c r="AN31" s="84" t="n">
        <v>0.25</v>
      </c>
      <c r="AO31" s="199" t="s">
        <v>91</v>
      </c>
      <c r="AP31" s="208" t="n">
        <v>44386</v>
      </c>
      <c r="AQ31" s="86" t="n">
        <v>115.1</v>
      </c>
      <c r="AR31" s="87" t="n">
        <v>0.824344402347522</v>
      </c>
      <c r="AS31" s="84" t="n">
        <v>0.815146700561381</v>
      </c>
      <c r="AT31" s="199" t="s">
        <v>114</v>
      </c>
      <c r="AU31" s="206" t="n">
        <v>28.5</v>
      </c>
      <c r="AV31" s="88" t="n">
        <v>100.2</v>
      </c>
    </row>
    <row r="32" s="63" customFormat="true" ht="13.5" hidden="false" customHeight="true" outlineLevel="0" collapsed="false">
      <c r="A32" s="65" t="n">
        <v>29</v>
      </c>
      <c r="B32" s="199" t="s">
        <v>85</v>
      </c>
      <c r="C32" s="200" t="n">
        <v>1006.6554</v>
      </c>
      <c r="D32" s="68" t="n">
        <v>108.908226446106</v>
      </c>
      <c r="E32" s="199" t="s">
        <v>70</v>
      </c>
      <c r="F32" s="200" t="n">
        <v>330.0126</v>
      </c>
      <c r="G32" s="68" t="n">
        <v>94.1121414571254</v>
      </c>
      <c r="H32" s="199" t="s">
        <v>49</v>
      </c>
      <c r="I32" s="204" t="n">
        <v>9.4</v>
      </c>
      <c r="J32" s="70" t="n">
        <v>92.8</v>
      </c>
      <c r="K32" s="199" t="s">
        <v>70</v>
      </c>
      <c r="L32" s="95" t="n">
        <v>1126</v>
      </c>
      <c r="M32" s="68" t="n">
        <v>121.1</v>
      </c>
      <c r="N32" s="199" t="s">
        <v>88</v>
      </c>
      <c r="O32" s="204" t="n">
        <v>96.1</v>
      </c>
      <c r="P32" s="72" t="n">
        <v>94.3</v>
      </c>
      <c r="Q32" s="199" t="s">
        <v>83</v>
      </c>
      <c r="R32" s="204" t="n">
        <v>795.4</v>
      </c>
      <c r="S32" s="72" t="n">
        <v>111.9</v>
      </c>
      <c r="T32" s="199" t="s">
        <v>82</v>
      </c>
      <c r="U32" s="204" t="s">
        <v>53</v>
      </c>
      <c r="V32" s="72" t="s">
        <v>53</v>
      </c>
      <c r="W32" s="199" t="s">
        <v>106</v>
      </c>
      <c r="X32" s="205" t="n">
        <v>244</v>
      </c>
      <c r="Y32" s="74" t="n">
        <v>83.8</v>
      </c>
      <c r="Z32" s="75" t="n">
        <v>0.003</v>
      </c>
      <c r="AA32" s="76" t="n">
        <v>0.004</v>
      </c>
      <c r="AB32" s="199" t="s">
        <v>119</v>
      </c>
      <c r="AC32" s="206" t="n">
        <v>2217.051</v>
      </c>
      <c r="AD32" s="207" t="n">
        <v>2057.893</v>
      </c>
      <c r="AE32" s="79" t="n">
        <v>159.158</v>
      </c>
      <c r="AF32" s="80" t="n">
        <v>107.734026987798</v>
      </c>
      <c r="AG32" s="199" t="s">
        <v>112</v>
      </c>
      <c r="AH32" s="206" t="n">
        <v>5692.021</v>
      </c>
      <c r="AI32" s="80" t="n">
        <v>108.1</v>
      </c>
      <c r="AJ32" s="199" t="s">
        <v>63</v>
      </c>
      <c r="AK32" s="206" t="n">
        <v>7187</v>
      </c>
      <c r="AL32" s="74" t="n">
        <v>127.7</v>
      </c>
      <c r="AM32" s="75" t="n">
        <v>0.361</v>
      </c>
      <c r="AN32" s="84" t="n">
        <v>0.291</v>
      </c>
      <c r="AO32" s="199" t="s">
        <v>70</v>
      </c>
      <c r="AP32" s="208" t="n">
        <v>40679</v>
      </c>
      <c r="AQ32" s="86" t="n">
        <v>115</v>
      </c>
      <c r="AR32" s="87" t="n">
        <v>0.755497362751653</v>
      </c>
      <c r="AS32" s="84" t="n">
        <v>0.754644635102214</v>
      </c>
      <c r="AT32" s="199" t="s">
        <v>91</v>
      </c>
      <c r="AU32" s="206" t="n">
        <v>8.9</v>
      </c>
      <c r="AV32" s="88" t="n">
        <v>99.9</v>
      </c>
    </row>
    <row r="33" s="63" customFormat="true" ht="13.5" hidden="false" customHeight="true" outlineLevel="0" collapsed="false">
      <c r="A33" s="65" t="n">
        <v>30</v>
      </c>
      <c r="B33" s="199" t="s">
        <v>114</v>
      </c>
      <c r="C33" s="200" t="n">
        <v>1663.8738</v>
      </c>
      <c r="D33" s="68" t="n">
        <v>105.808917748312</v>
      </c>
      <c r="E33" s="199" t="s">
        <v>100</v>
      </c>
      <c r="F33" s="200" t="n">
        <v>285.1364</v>
      </c>
      <c r="G33" s="68" t="n">
        <v>86.4282791419504</v>
      </c>
      <c r="H33" s="199" t="s">
        <v>100</v>
      </c>
      <c r="I33" s="204" t="n">
        <v>3.4</v>
      </c>
      <c r="J33" s="72" t="n">
        <v>87.9</v>
      </c>
      <c r="K33" s="199" t="s">
        <v>111</v>
      </c>
      <c r="L33" s="95" t="n">
        <v>14098</v>
      </c>
      <c r="M33" s="68" t="n">
        <v>117.5</v>
      </c>
      <c r="N33" s="199" t="s">
        <v>108</v>
      </c>
      <c r="O33" s="204" t="n">
        <v>5.3</v>
      </c>
      <c r="P33" s="72" t="n">
        <v>90.2</v>
      </c>
      <c r="Q33" s="199" t="s">
        <v>100</v>
      </c>
      <c r="R33" s="204" t="n">
        <v>147.3</v>
      </c>
      <c r="S33" s="72" t="n">
        <v>111.8</v>
      </c>
      <c r="T33" s="199" t="s">
        <v>83</v>
      </c>
      <c r="U33" s="204" t="s">
        <v>53</v>
      </c>
      <c r="V33" s="72" t="s">
        <v>53</v>
      </c>
      <c r="W33" s="199" t="s">
        <v>90</v>
      </c>
      <c r="X33" s="205" t="n">
        <v>267</v>
      </c>
      <c r="Y33" s="74" t="n">
        <v>85</v>
      </c>
      <c r="Z33" s="75" t="n">
        <v>0.006</v>
      </c>
      <c r="AA33" s="76" t="n">
        <v>0.007</v>
      </c>
      <c r="AB33" s="199" t="s">
        <v>94</v>
      </c>
      <c r="AC33" s="206" t="n">
        <v>5588.073</v>
      </c>
      <c r="AD33" s="207" t="n">
        <v>5308.509</v>
      </c>
      <c r="AE33" s="79" t="n">
        <v>279.564</v>
      </c>
      <c r="AF33" s="80" t="n">
        <v>105.266337497026</v>
      </c>
      <c r="AG33" s="199" t="s">
        <v>119</v>
      </c>
      <c r="AH33" s="206" t="n">
        <v>2223.852</v>
      </c>
      <c r="AI33" s="80" t="n">
        <v>107.9</v>
      </c>
      <c r="AJ33" s="199" t="s">
        <v>55</v>
      </c>
      <c r="AK33" s="206" t="n">
        <v>4262.9</v>
      </c>
      <c r="AL33" s="74" t="n">
        <v>131</v>
      </c>
      <c r="AM33" s="75" t="n">
        <v>0.221</v>
      </c>
      <c r="AN33" s="84" t="n">
        <v>0.311</v>
      </c>
      <c r="AO33" s="199" t="s">
        <v>77</v>
      </c>
      <c r="AP33" s="208" t="n">
        <v>42298</v>
      </c>
      <c r="AQ33" s="86" t="n">
        <v>114.9</v>
      </c>
      <c r="AR33" s="87" t="n">
        <v>0.785565708342619</v>
      </c>
      <c r="AS33" s="96" t="n">
        <v>0.779557250291283</v>
      </c>
      <c r="AT33" s="199" t="s">
        <v>62</v>
      </c>
      <c r="AU33" s="206" t="n">
        <v>69.3</v>
      </c>
      <c r="AV33" s="88" t="n">
        <v>99.8</v>
      </c>
    </row>
    <row r="34" s="63" customFormat="true" ht="13.5" hidden="false" customHeight="true" outlineLevel="0" collapsed="false">
      <c r="A34" s="65" t="n">
        <v>31</v>
      </c>
      <c r="B34" s="199" t="s">
        <v>63</v>
      </c>
      <c r="C34" s="200" t="n">
        <v>2362.2637</v>
      </c>
      <c r="D34" s="68" t="n">
        <v>105.768238764532</v>
      </c>
      <c r="E34" s="199" t="s">
        <v>72</v>
      </c>
      <c r="F34" s="200" t="n">
        <v>627.1336</v>
      </c>
      <c r="G34" s="68" t="n">
        <v>85.2260748190759</v>
      </c>
      <c r="H34" s="199" t="s">
        <v>104</v>
      </c>
      <c r="I34" s="204" t="n">
        <v>50.1</v>
      </c>
      <c r="J34" s="72" t="n">
        <v>77.1</v>
      </c>
      <c r="K34" s="199" t="s">
        <v>63</v>
      </c>
      <c r="L34" s="95" t="n">
        <v>72116</v>
      </c>
      <c r="M34" s="68" t="n">
        <v>113.5</v>
      </c>
      <c r="N34" s="199" t="s">
        <v>49</v>
      </c>
      <c r="O34" s="204" t="n">
        <v>3589.4</v>
      </c>
      <c r="P34" s="72" t="n">
        <v>85.1</v>
      </c>
      <c r="Q34" s="199" t="s">
        <v>88</v>
      </c>
      <c r="R34" s="204" t="n">
        <v>643.6</v>
      </c>
      <c r="S34" s="72" t="n">
        <v>111.5</v>
      </c>
      <c r="T34" s="199" t="s">
        <v>84</v>
      </c>
      <c r="U34" s="204" t="s">
        <v>53</v>
      </c>
      <c r="V34" s="72" t="s">
        <v>53</v>
      </c>
      <c r="W34" s="199" t="s">
        <v>64</v>
      </c>
      <c r="X34" s="205" t="n">
        <v>186</v>
      </c>
      <c r="Y34" s="74" t="n">
        <v>86.5</v>
      </c>
      <c r="Z34" s="75" t="n">
        <v>0.004</v>
      </c>
      <c r="AA34" s="76" t="n">
        <v>0.004</v>
      </c>
      <c r="AB34" s="199" t="s">
        <v>93</v>
      </c>
      <c r="AC34" s="206" t="n">
        <v>2481.12</v>
      </c>
      <c r="AD34" s="207" t="n">
        <v>2370.48</v>
      </c>
      <c r="AE34" s="79" t="n">
        <v>110.64</v>
      </c>
      <c r="AF34" s="80" t="n">
        <v>104.667409132328</v>
      </c>
      <c r="AG34" s="199" t="s">
        <v>94</v>
      </c>
      <c r="AH34" s="206" t="n">
        <v>5660.487</v>
      </c>
      <c r="AI34" s="80" t="n">
        <v>105.6</v>
      </c>
      <c r="AJ34" s="199" t="s">
        <v>94</v>
      </c>
      <c r="AK34" s="206" t="n">
        <v>72.4</v>
      </c>
      <c r="AL34" s="74" t="n">
        <v>135</v>
      </c>
      <c r="AM34" s="75" t="n">
        <v>0.211</v>
      </c>
      <c r="AN34" s="84" t="n">
        <v>0.19</v>
      </c>
      <c r="AO34" s="199" t="s">
        <v>82</v>
      </c>
      <c r="AP34" s="208" t="n">
        <v>43566</v>
      </c>
      <c r="AQ34" s="86" t="n">
        <v>114.8</v>
      </c>
      <c r="AR34" s="87" t="n">
        <v>0.809115221751727</v>
      </c>
      <c r="AS34" s="84" t="n">
        <v>0.803961444762207</v>
      </c>
      <c r="AT34" s="199" t="s">
        <v>65</v>
      </c>
      <c r="AU34" s="206" t="n">
        <v>8.4</v>
      </c>
      <c r="AV34" s="88" t="n">
        <v>99.5</v>
      </c>
    </row>
    <row r="35" s="63" customFormat="true" ht="13.15" hidden="false" customHeight="true" outlineLevel="0" collapsed="false">
      <c r="A35" s="65" t="n">
        <v>32</v>
      </c>
      <c r="B35" s="199" t="s">
        <v>108</v>
      </c>
      <c r="C35" s="200" t="n">
        <v>1326.4283</v>
      </c>
      <c r="D35" s="68" t="n">
        <v>104.70298502915</v>
      </c>
      <c r="E35" s="199" t="s">
        <v>113</v>
      </c>
      <c r="F35" s="200" t="n">
        <v>358.4593</v>
      </c>
      <c r="G35" s="68" t="n">
        <v>84.076772098635</v>
      </c>
      <c r="H35" s="199" t="s">
        <v>90</v>
      </c>
      <c r="I35" s="204" t="n">
        <v>3.6</v>
      </c>
      <c r="J35" s="72" t="n">
        <v>75.7</v>
      </c>
      <c r="K35" s="199" t="s">
        <v>73</v>
      </c>
      <c r="L35" s="95" t="n">
        <v>2420</v>
      </c>
      <c r="M35" s="68" t="n">
        <v>111.6</v>
      </c>
      <c r="N35" s="199" t="s">
        <v>72</v>
      </c>
      <c r="O35" s="204" t="n">
        <v>143.9</v>
      </c>
      <c r="P35" s="72" t="n">
        <v>83.3</v>
      </c>
      <c r="Q35" s="199" t="s">
        <v>65</v>
      </c>
      <c r="R35" s="204" t="n">
        <v>532.3</v>
      </c>
      <c r="S35" s="72" t="n">
        <v>111.3</v>
      </c>
      <c r="T35" s="199" t="s">
        <v>85</v>
      </c>
      <c r="U35" s="204" t="s">
        <v>53</v>
      </c>
      <c r="V35" s="72" t="s">
        <v>53</v>
      </c>
      <c r="W35" s="213" t="s">
        <v>46</v>
      </c>
      <c r="X35" s="222" t="n">
        <v>13236</v>
      </c>
      <c r="Y35" s="223" t="n">
        <v>87.7</v>
      </c>
      <c r="Z35" s="224" t="n">
        <v>0.005</v>
      </c>
      <c r="AA35" s="225" t="n">
        <v>0.005</v>
      </c>
      <c r="AB35" s="199" t="s">
        <v>79</v>
      </c>
      <c r="AC35" s="206" t="n">
        <v>1425.642</v>
      </c>
      <c r="AD35" s="207" t="n">
        <v>1380.313</v>
      </c>
      <c r="AE35" s="79" t="n">
        <v>45.329</v>
      </c>
      <c r="AF35" s="80" t="n">
        <v>103.283965303522</v>
      </c>
      <c r="AG35" s="199" t="s">
        <v>93</v>
      </c>
      <c r="AH35" s="206" t="n">
        <v>2488.201</v>
      </c>
      <c r="AI35" s="80" t="n">
        <v>104.9</v>
      </c>
      <c r="AJ35" s="199" t="s">
        <v>115</v>
      </c>
      <c r="AK35" s="206" t="n">
        <v>2.1</v>
      </c>
      <c r="AL35" s="74" t="n">
        <v>136.7</v>
      </c>
      <c r="AM35" s="75" t="n">
        <v>0.39</v>
      </c>
      <c r="AN35" s="84" t="n">
        <v>0.182</v>
      </c>
      <c r="AO35" s="199" t="s">
        <v>65</v>
      </c>
      <c r="AP35" s="208" t="n">
        <v>39447</v>
      </c>
      <c r="AQ35" s="86" t="n">
        <v>114.6</v>
      </c>
      <c r="AR35" s="87" t="n">
        <v>0.732616447515044</v>
      </c>
      <c r="AS35" s="84" t="n">
        <v>0.725092680860078</v>
      </c>
      <c r="AT35" s="199" t="s">
        <v>83</v>
      </c>
      <c r="AU35" s="206" t="n">
        <v>12.8</v>
      </c>
      <c r="AV35" s="88" t="n">
        <v>99.5</v>
      </c>
    </row>
    <row r="36" s="63" customFormat="true" ht="13.5" hidden="false" customHeight="true" outlineLevel="0" collapsed="false">
      <c r="A36" s="65" t="n">
        <v>33</v>
      </c>
      <c r="B36" s="199" t="s">
        <v>117</v>
      </c>
      <c r="C36" s="200" t="n">
        <v>1217.9548</v>
      </c>
      <c r="D36" s="68" t="n">
        <v>102.121805986354</v>
      </c>
      <c r="E36" s="199" t="s">
        <v>104</v>
      </c>
      <c r="F36" s="200" t="n">
        <v>136.488</v>
      </c>
      <c r="G36" s="68" t="n">
        <v>84.0613646483801</v>
      </c>
      <c r="H36" s="199" t="s">
        <v>68</v>
      </c>
      <c r="I36" s="204" t="n">
        <v>5.7</v>
      </c>
      <c r="J36" s="70" t="n">
        <v>74.2</v>
      </c>
      <c r="K36" s="199" t="s">
        <v>51</v>
      </c>
      <c r="L36" s="95" t="n">
        <v>7955</v>
      </c>
      <c r="M36" s="68" t="n">
        <v>109</v>
      </c>
      <c r="N36" s="199" t="s">
        <v>84</v>
      </c>
      <c r="O36" s="204" t="n">
        <v>3</v>
      </c>
      <c r="P36" s="72" t="n">
        <v>73.3</v>
      </c>
      <c r="Q36" s="213" t="s">
        <v>46</v>
      </c>
      <c r="R36" s="214" t="n">
        <v>85912.6</v>
      </c>
      <c r="S36" s="215" t="n">
        <v>110.6</v>
      </c>
      <c r="T36" s="199" t="s">
        <v>86</v>
      </c>
      <c r="U36" s="204" t="s">
        <v>53</v>
      </c>
      <c r="V36" s="72" t="s">
        <v>53</v>
      </c>
      <c r="W36" s="199" t="s">
        <v>111</v>
      </c>
      <c r="X36" s="205" t="n">
        <v>217</v>
      </c>
      <c r="Y36" s="74" t="n">
        <v>87.9</v>
      </c>
      <c r="Z36" s="75" t="n">
        <v>0.003</v>
      </c>
      <c r="AA36" s="76" t="n">
        <v>0.004</v>
      </c>
      <c r="AB36" s="199" t="s">
        <v>76</v>
      </c>
      <c r="AC36" s="206" t="n">
        <v>3845.859</v>
      </c>
      <c r="AD36" s="207" t="n">
        <v>3834.886</v>
      </c>
      <c r="AE36" s="79" t="n">
        <v>10.973</v>
      </c>
      <c r="AF36" s="80" t="n">
        <v>100.28613627628</v>
      </c>
      <c r="AG36" s="213" t="s">
        <v>46</v>
      </c>
      <c r="AH36" s="219" t="n">
        <v>661176.426</v>
      </c>
      <c r="AI36" s="226" t="n">
        <v>103.6</v>
      </c>
      <c r="AJ36" s="199" t="s">
        <v>102</v>
      </c>
      <c r="AK36" s="206" t="n">
        <v>58.6</v>
      </c>
      <c r="AL36" s="74" t="n">
        <v>154.6</v>
      </c>
      <c r="AM36" s="75" t="n">
        <v>0.294</v>
      </c>
      <c r="AN36" s="84" t="n">
        <v>0.385</v>
      </c>
      <c r="AO36" s="199" t="s">
        <v>51</v>
      </c>
      <c r="AP36" s="208" t="n">
        <v>40355</v>
      </c>
      <c r="AQ36" s="86" t="n">
        <v>114.4</v>
      </c>
      <c r="AR36" s="87" t="n">
        <v>0.749479979199168</v>
      </c>
      <c r="AS36" s="84" t="n">
        <v>0.756275818239593</v>
      </c>
      <c r="AT36" s="199" t="s">
        <v>90</v>
      </c>
      <c r="AU36" s="206" t="n">
        <v>12.1</v>
      </c>
      <c r="AV36" s="88" t="n">
        <v>99.3</v>
      </c>
    </row>
    <row r="37" s="63" customFormat="true" ht="13.5" hidden="false" customHeight="true" outlineLevel="0" collapsed="false">
      <c r="A37" s="65" t="n">
        <v>34</v>
      </c>
      <c r="B37" s="199" t="s">
        <v>106</v>
      </c>
      <c r="C37" s="200" t="n">
        <v>14568.9576</v>
      </c>
      <c r="D37" s="68" t="n">
        <v>100.703429568992</v>
      </c>
      <c r="E37" s="199" t="s">
        <v>64</v>
      </c>
      <c r="F37" s="200" t="n">
        <v>175.8566</v>
      </c>
      <c r="G37" s="68" t="n">
        <v>83.6566651903813</v>
      </c>
      <c r="H37" s="199" t="s">
        <v>59</v>
      </c>
      <c r="I37" s="204" t="n">
        <v>1604.4</v>
      </c>
      <c r="J37" s="72" t="n">
        <v>68.9</v>
      </c>
      <c r="K37" s="199" t="s">
        <v>64</v>
      </c>
      <c r="L37" s="95" t="n">
        <v>8600</v>
      </c>
      <c r="M37" s="68" t="n">
        <v>107.6</v>
      </c>
      <c r="N37" s="199" t="s">
        <v>55</v>
      </c>
      <c r="O37" s="204" t="n">
        <v>30.7</v>
      </c>
      <c r="P37" s="72" t="n">
        <v>67.5</v>
      </c>
      <c r="Q37" s="199" t="s">
        <v>73</v>
      </c>
      <c r="R37" s="204" t="n">
        <v>455.2</v>
      </c>
      <c r="S37" s="72" t="n">
        <v>110.6</v>
      </c>
      <c r="T37" s="199" t="s">
        <v>88</v>
      </c>
      <c r="U37" s="204" t="s">
        <v>53</v>
      </c>
      <c r="V37" s="72" t="s">
        <v>53</v>
      </c>
      <c r="W37" s="199" t="s">
        <v>94</v>
      </c>
      <c r="X37" s="205" t="n">
        <v>206</v>
      </c>
      <c r="Y37" s="74" t="n">
        <v>88</v>
      </c>
      <c r="Z37" s="75" t="n">
        <v>0.005</v>
      </c>
      <c r="AA37" s="76" t="n">
        <v>0.005</v>
      </c>
      <c r="AB37" s="199" t="s">
        <v>108</v>
      </c>
      <c r="AC37" s="206" t="n">
        <v>829.393</v>
      </c>
      <c r="AD37" s="207" t="n">
        <v>841.936</v>
      </c>
      <c r="AE37" s="79" t="n">
        <v>-12.543</v>
      </c>
      <c r="AF37" s="80" t="n">
        <v>98.5102193040801</v>
      </c>
      <c r="AG37" s="199" t="s">
        <v>85</v>
      </c>
      <c r="AH37" s="206" t="n">
        <v>799.157</v>
      </c>
      <c r="AI37" s="80" t="n">
        <v>103.6</v>
      </c>
      <c r="AJ37" s="199" t="s">
        <v>84</v>
      </c>
      <c r="AK37" s="206" t="n">
        <v>1.3</v>
      </c>
      <c r="AL37" s="74" t="n">
        <v>167.8</v>
      </c>
      <c r="AM37" s="75" t="n">
        <v>0.333</v>
      </c>
      <c r="AN37" s="84" t="n">
        <v>0.286</v>
      </c>
      <c r="AO37" s="199" t="s">
        <v>68</v>
      </c>
      <c r="AP37" s="208" t="n">
        <v>41968</v>
      </c>
      <c r="AQ37" s="86" t="n">
        <v>114.4</v>
      </c>
      <c r="AR37" s="87" t="n">
        <v>0.779436891761385</v>
      </c>
      <c r="AS37" s="84" t="n">
        <v>0.788645270628111</v>
      </c>
      <c r="AT37" s="199" t="s">
        <v>51</v>
      </c>
      <c r="AU37" s="206" t="n">
        <v>29.8</v>
      </c>
      <c r="AV37" s="88" t="n">
        <v>99.1</v>
      </c>
    </row>
    <row r="38" s="63" customFormat="true" ht="13.5" hidden="false" customHeight="true" outlineLevel="0" collapsed="false">
      <c r="A38" s="65" t="n">
        <v>35</v>
      </c>
      <c r="B38" s="199" t="s">
        <v>65</v>
      </c>
      <c r="C38" s="200" t="n">
        <v>210.426</v>
      </c>
      <c r="D38" s="68" t="n">
        <v>96.5696316856111</v>
      </c>
      <c r="E38" s="199" t="s">
        <v>88</v>
      </c>
      <c r="F38" s="200" t="n">
        <v>157.4051</v>
      </c>
      <c r="G38" s="68" t="n">
        <v>83.483969104507</v>
      </c>
      <c r="H38" s="199" t="s">
        <v>113</v>
      </c>
      <c r="I38" s="204" t="n">
        <v>17.6</v>
      </c>
      <c r="J38" s="68" t="n">
        <v>63.2</v>
      </c>
      <c r="K38" s="199" t="s">
        <v>68</v>
      </c>
      <c r="L38" s="95" t="n">
        <v>9193</v>
      </c>
      <c r="M38" s="68" t="n">
        <v>102.4</v>
      </c>
      <c r="N38" s="199" t="s">
        <v>112</v>
      </c>
      <c r="O38" s="204" t="n">
        <v>26.3</v>
      </c>
      <c r="P38" s="72" t="n">
        <v>64.7</v>
      </c>
      <c r="Q38" s="199" t="s">
        <v>102</v>
      </c>
      <c r="R38" s="204" t="n">
        <v>334.2</v>
      </c>
      <c r="S38" s="72" t="n">
        <v>110.1</v>
      </c>
      <c r="T38" s="199" t="s">
        <v>91</v>
      </c>
      <c r="U38" s="204" t="s">
        <v>53</v>
      </c>
      <c r="V38" s="72" t="s">
        <v>53</v>
      </c>
      <c r="W38" s="199" t="s">
        <v>55</v>
      </c>
      <c r="X38" s="205" t="n">
        <v>202</v>
      </c>
      <c r="Y38" s="74" t="n">
        <v>88.2</v>
      </c>
      <c r="Z38" s="75" t="n">
        <v>0.003</v>
      </c>
      <c r="AA38" s="76" t="n">
        <v>0.004</v>
      </c>
      <c r="AB38" s="213" t="s">
        <v>46</v>
      </c>
      <c r="AC38" s="219" t="n">
        <v>555862.228</v>
      </c>
      <c r="AD38" s="227" t="n">
        <v>596948.115</v>
      </c>
      <c r="AE38" s="228" t="n">
        <v>-41085.887</v>
      </c>
      <c r="AF38" s="226" t="n">
        <v>93.1173437075013</v>
      </c>
      <c r="AG38" s="199" t="s">
        <v>79</v>
      </c>
      <c r="AH38" s="206" t="n">
        <v>1425.676</v>
      </c>
      <c r="AI38" s="80" t="n">
        <v>103.2</v>
      </c>
      <c r="AJ38" s="199" t="s">
        <v>81</v>
      </c>
      <c r="AK38" s="206" t="n">
        <v>334.4</v>
      </c>
      <c r="AL38" s="74" t="n">
        <v>169.5</v>
      </c>
      <c r="AM38" s="75" t="n">
        <v>0.114</v>
      </c>
      <c r="AN38" s="84" t="n">
        <v>0.128</v>
      </c>
      <c r="AO38" s="199" t="s">
        <v>100</v>
      </c>
      <c r="AP38" s="208" t="n">
        <v>38493</v>
      </c>
      <c r="AQ38" s="86" t="n">
        <v>114.2</v>
      </c>
      <c r="AR38" s="87" t="n">
        <v>0.714898595943838</v>
      </c>
      <c r="AS38" s="84" t="n">
        <v>0.713060057197331</v>
      </c>
      <c r="AT38" s="199" t="s">
        <v>93</v>
      </c>
      <c r="AU38" s="206" t="n">
        <v>6.1</v>
      </c>
      <c r="AV38" s="88" t="n">
        <v>99.1</v>
      </c>
    </row>
    <row r="39" s="63" customFormat="true" ht="13.5" hidden="false" customHeight="true" outlineLevel="0" collapsed="false">
      <c r="A39" s="65" t="n">
        <v>36</v>
      </c>
      <c r="B39" s="199" t="s">
        <v>86</v>
      </c>
      <c r="C39" s="200" t="n">
        <v>461.4573</v>
      </c>
      <c r="D39" s="68" t="n">
        <v>95.1314770636679</v>
      </c>
      <c r="E39" s="199" t="s">
        <v>62</v>
      </c>
      <c r="F39" s="200" t="n">
        <v>77.5779</v>
      </c>
      <c r="G39" s="68" t="n">
        <v>77.8847659779531</v>
      </c>
      <c r="H39" s="199" t="s">
        <v>85</v>
      </c>
      <c r="I39" s="204" t="n">
        <v>2.7</v>
      </c>
      <c r="J39" s="72" t="n">
        <v>59.5</v>
      </c>
      <c r="K39" s="199" t="s">
        <v>94</v>
      </c>
      <c r="L39" s="95" t="n">
        <v>3372</v>
      </c>
      <c r="M39" s="68" t="n">
        <v>101.6</v>
      </c>
      <c r="N39" s="199" t="s">
        <v>68</v>
      </c>
      <c r="O39" s="204" t="n">
        <v>6.5</v>
      </c>
      <c r="P39" s="72" t="n">
        <v>62.8</v>
      </c>
      <c r="Q39" s="199" t="s">
        <v>85</v>
      </c>
      <c r="R39" s="204" t="n">
        <v>1168.8</v>
      </c>
      <c r="S39" s="72" t="n">
        <v>109.9</v>
      </c>
      <c r="T39" s="199" t="s">
        <v>93</v>
      </c>
      <c r="U39" s="204" t="s">
        <v>53</v>
      </c>
      <c r="V39" s="72" t="s">
        <v>53</v>
      </c>
      <c r="W39" s="199" t="s">
        <v>63</v>
      </c>
      <c r="X39" s="205" t="n">
        <v>751</v>
      </c>
      <c r="Y39" s="74" t="n">
        <v>88.7</v>
      </c>
      <c r="Z39" s="75" t="n">
        <v>0.003</v>
      </c>
      <c r="AA39" s="76" t="n">
        <v>0.003</v>
      </c>
      <c r="AB39" s="199" t="s">
        <v>117</v>
      </c>
      <c r="AC39" s="206" t="n">
        <v>3800.039</v>
      </c>
      <c r="AD39" s="207" t="n">
        <v>4092.256</v>
      </c>
      <c r="AE39" s="79" t="n">
        <v>-292.217</v>
      </c>
      <c r="AF39" s="80" t="n">
        <v>92.8592688238468</v>
      </c>
      <c r="AG39" s="199" t="s">
        <v>117</v>
      </c>
      <c r="AH39" s="206" t="n">
        <v>4311.62</v>
      </c>
      <c r="AI39" s="80" t="n">
        <v>102.5</v>
      </c>
      <c r="AJ39" s="199" t="s">
        <v>67</v>
      </c>
      <c r="AK39" s="206" t="n">
        <v>151.1</v>
      </c>
      <c r="AL39" s="74" t="n">
        <v>173.1</v>
      </c>
      <c r="AM39" s="75" t="n">
        <v>0.154</v>
      </c>
      <c r="AN39" s="84" t="n">
        <v>0.077</v>
      </c>
      <c r="AO39" s="199" t="s">
        <v>67</v>
      </c>
      <c r="AP39" s="208" t="n">
        <v>41606</v>
      </c>
      <c r="AQ39" s="86" t="n">
        <v>114.1</v>
      </c>
      <c r="AR39" s="87" t="n">
        <v>0.772713765693485</v>
      </c>
      <c r="AS39" s="84" t="n">
        <v>0.774854358648448</v>
      </c>
      <c r="AT39" s="199" t="s">
        <v>70</v>
      </c>
      <c r="AU39" s="206" t="n">
        <v>6.4</v>
      </c>
      <c r="AV39" s="88" t="n">
        <v>99</v>
      </c>
    </row>
    <row r="40" s="63" customFormat="true" ht="13.5" hidden="false" customHeight="true" outlineLevel="0" collapsed="false">
      <c r="A40" s="65" t="n">
        <v>37</v>
      </c>
      <c r="B40" s="199" t="s">
        <v>75</v>
      </c>
      <c r="C40" s="200" t="n">
        <v>1840.6848</v>
      </c>
      <c r="D40" s="68" t="n">
        <v>94.600150841384</v>
      </c>
      <c r="E40" s="199" t="s">
        <v>83</v>
      </c>
      <c r="F40" s="200" t="n">
        <v>334.9001</v>
      </c>
      <c r="G40" s="68" t="n">
        <v>75.9493668015416</v>
      </c>
      <c r="H40" s="199" t="s">
        <v>117</v>
      </c>
      <c r="I40" s="204" t="n">
        <v>12.7</v>
      </c>
      <c r="J40" s="70" t="n">
        <v>40.2</v>
      </c>
      <c r="K40" s="199" t="s">
        <v>86</v>
      </c>
      <c r="L40" s="95" t="n">
        <v>2709</v>
      </c>
      <c r="M40" s="68" t="n">
        <v>99.3</v>
      </c>
      <c r="N40" s="199" t="s">
        <v>101</v>
      </c>
      <c r="O40" s="204" t="n">
        <v>10.7</v>
      </c>
      <c r="P40" s="72" t="n">
        <v>61.8</v>
      </c>
      <c r="Q40" s="199" t="s">
        <v>64</v>
      </c>
      <c r="R40" s="204" t="n">
        <v>711.3</v>
      </c>
      <c r="S40" s="72" t="n">
        <v>109.7</v>
      </c>
      <c r="T40" s="199" t="s">
        <v>94</v>
      </c>
      <c r="U40" s="204" t="s">
        <v>53</v>
      </c>
      <c r="V40" s="72" t="s">
        <v>53</v>
      </c>
      <c r="W40" s="199" t="s">
        <v>79</v>
      </c>
      <c r="X40" s="205" t="n">
        <v>150</v>
      </c>
      <c r="Y40" s="74" t="n">
        <v>89.8</v>
      </c>
      <c r="Z40" s="75" t="n">
        <v>0.005</v>
      </c>
      <c r="AA40" s="76" t="n">
        <v>0.006</v>
      </c>
      <c r="AB40" s="199" t="s">
        <v>102</v>
      </c>
      <c r="AC40" s="206" t="n">
        <v>498.517</v>
      </c>
      <c r="AD40" s="207" t="n">
        <v>547.441</v>
      </c>
      <c r="AE40" s="79" t="n">
        <v>-48.924</v>
      </c>
      <c r="AF40" s="80" t="n">
        <v>91.063146530859</v>
      </c>
      <c r="AG40" s="199" t="s">
        <v>76</v>
      </c>
      <c r="AH40" s="212" t="n">
        <v>3914.358</v>
      </c>
      <c r="AI40" s="80" t="n">
        <v>99.4</v>
      </c>
      <c r="AJ40" s="199" t="s">
        <v>72</v>
      </c>
      <c r="AK40" s="206" t="n">
        <v>289.2</v>
      </c>
      <c r="AL40" s="74" t="n">
        <v>176</v>
      </c>
      <c r="AM40" s="75" t="n">
        <v>0.313</v>
      </c>
      <c r="AN40" s="84" t="n">
        <v>0.176</v>
      </c>
      <c r="AO40" s="213" t="s">
        <v>46</v>
      </c>
      <c r="AP40" s="229" t="n">
        <v>53844</v>
      </c>
      <c r="AQ40" s="230" t="n">
        <v>114</v>
      </c>
      <c r="AR40" s="231" t="n">
        <v>1</v>
      </c>
      <c r="AS40" s="232" t="n">
        <v>1</v>
      </c>
      <c r="AT40" s="199" t="s">
        <v>67</v>
      </c>
      <c r="AU40" s="206" t="n">
        <v>4.3</v>
      </c>
      <c r="AV40" s="88" t="n">
        <v>98.9</v>
      </c>
    </row>
    <row r="41" s="63" customFormat="true" ht="13.5" hidden="false" customHeight="true" outlineLevel="0" collapsed="false">
      <c r="A41" s="65" t="n">
        <v>38</v>
      </c>
      <c r="B41" s="199" t="s">
        <v>112</v>
      </c>
      <c r="C41" s="200" t="n">
        <v>4695.7317</v>
      </c>
      <c r="D41" s="68" t="n">
        <v>94.5942254016687</v>
      </c>
      <c r="E41" s="199" t="s">
        <v>68</v>
      </c>
      <c r="F41" s="200" t="n">
        <v>110.1619</v>
      </c>
      <c r="G41" s="68" t="n">
        <v>72.9384774289233</v>
      </c>
      <c r="H41" s="199" t="s">
        <v>111</v>
      </c>
      <c r="I41" s="204" t="n">
        <v>253</v>
      </c>
      <c r="J41" s="72" t="n">
        <v>35.4</v>
      </c>
      <c r="K41" s="199" t="s">
        <v>91</v>
      </c>
      <c r="L41" s="95" t="n">
        <v>1030</v>
      </c>
      <c r="M41" s="68" t="n">
        <v>93.3</v>
      </c>
      <c r="N41" s="199" t="s">
        <v>100</v>
      </c>
      <c r="O41" s="204" t="n">
        <v>7.7</v>
      </c>
      <c r="P41" s="72" t="n">
        <v>57</v>
      </c>
      <c r="Q41" s="199" t="s">
        <v>79</v>
      </c>
      <c r="R41" s="204" t="n">
        <v>249.2</v>
      </c>
      <c r="S41" s="72" t="n">
        <v>109.4</v>
      </c>
      <c r="T41" s="199" t="s">
        <v>97</v>
      </c>
      <c r="U41" s="204" t="s">
        <v>53</v>
      </c>
      <c r="V41" s="72" t="s">
        <v>53</v>
      </c>
      <c r="W41" s="199" t="s">
        <v>102</v>
      </c>
      <c r="X41" s="205" t="n">
        <v>171</v>
      </c>
      <c r="Y41" s="74" t="n">
        <v>90</v>
      </c>
      <c r="Z41" s="75" t="n">
        <v>0.006</v>
      </c>
      <c r="AA41" s="76" t="n">
        <v>0.006</v>
      </c>
      <c r="AB41" s="199" t="s">
        <v>75</v>
      </c>
      <c r="AC41" s="233" t="n">
        <v>2563.651</v>
      </c>
      <c r="AD41" s="207" t="n">
        <v>2885.139</v>
      </c>
      <c r="AE41" s="79" t="n">
        <v>-321.488</v>
      </c>
      <c r="AF41" s="80" t="n">
        <v>88.8571053249081</v>
      </c>
      <c r="AG41" s="199" t="s">
        <v>102</v>
      </c>
      <c r="AH41" s="206" t="n">
        <v>557.097</v>
      </c>
      <c r="AI41" s="80" t="n">
        <v>95.2</v>
      </c>
      <c r="AJ41" s="199" t="s">
        <v>64</v>
      </c>
      <c r="AK41" s="206" t="n">
        <v>435.9</v>
      </c>
      <c r="AL41" s="74" t="n">
        <v>182.8</v>
      </c>
      <c r="AM41" s="75" t="n">
        <v>0.375</v>
      </c>
      <c r="AN41" s="84" t="n">
        <v>0.167</v>
      </c>
      <c r="AO41" s="199" t="s">
        <v>63</v>
      </c>
      <c r="AP41" s="208" t="n">
        <v>57945</v>
      </c>
      <c r="AQ41" s="86" t="n">
        <v>113.9</v>
      </c>
      <c r="AR41" s="87" t="n">
        <v>1.07616447515043</v>
      </c>
      <c r="AS41" s="84" t="n">
        <v>1.11551742400169</v>
      </c>
      <c r="AT41" s="199" t="s">
        <v>102</v>
      </c>
      <c r="AU41" s="206" t="n">
        <v>5.9</v>
      </c>
      <c r="AV41" s="88" t="n">
        <v>98.9</v>
      </c>
    </row>
    <row r="42" s="63" customFormat="true" ht="13.5" hidden="false" customHeight="true" outlineLevel="0" collapsed="false">
      <c r="A42" s="65" t="n">
        <v>39</v>
      </c>
      <c r="B42" s="199" t="s">
        <v>68</v>
      </c>
      <c r="C42" s="200" t="n">
        <v>3561.7035</v>
      </c>
      <c r="D42" s="68" t="n">
        <v>91.7121965591519</v>
      </c>
      <c r="E42" s="199" t="s">
        <v>76</v>
      </c>
      <c r="F42" s="200" t="n">
        <v>361.6077</v>
      </c>
      <c r="G42" s="68" t="n">
        <v>70.7110809882758</v>
      </c>
      <c r="H42" s="199" t="s">
        <v>70</v>
      </c>
      <c r="I42" s="204" t="n">
        <v>0.1</v>
      </c>
      <c r="J42" s="72" t="n">
        <v>17.3</v>
      </c>
      <c r="K42" s="199" t="s">
        <v>88</v>
      </c>
      <c r="L42" s="95" t="n">
        <v>1308</v>
      </c>
      <c r="M42" s="68" t="n">
        <v>84</v>
      </c>
      <c r="N42" s="199" t="s">
        <v>86</v>
      </c>
      <c r="O42" s="204" t="n">
        <v>117.8</v>
      </c>
      <c r="P42" s="72" t="n">
        <v>56.6</v>
      </c>
      <c r="Q42" s="199" t="s">
        <v>72</v>
      </c>
      <c r="R42" s="204" t="n">
        <v>424.9</v>
      </c>
      <c r="S42" s="72" t="n">
        <v>109.2</v>
      </c>
      <c r="T42" s="199" t="s">
        <v>100</v>
      </c>
      <c r="U42" s="204" t="s">
        <v>53</v>
      </c>
      <c r="V42" s="72" t="s">
        <v>53</v>
      </c>
      <c r="W42" s="199" t="s">
        <v>100</v>
      </c>
      <c r="X42" s="205" t="n">
        <v>171</v>
      </c>
      <c r="Y42" s="74" t="n">
        <v>90.5</v>
      </c>
      <c r="Z42" s="75" t="n">
        <v>0.005</v>
      </c>
      <c r="AA42" s="76" t="n">
        <v>0.006</v>
      </c>
      <c r="AB42" s="199" t="s">
        <v>67</v>
      </c>
      <c r="AC42" s="206" t="n">
        <v>1825.382</v>
      </c>
      <c r="AD42" s="207" t="n">
        <v>2105.566</v>
      </c>
      <c r="AE42" s="79" t="n">
        <v>-280.184</v>
      </c>
      <c r="AF42" s="80" t="n">
        <v>86.6931741868932</v>
      </c>
      <c r="AG42" s="199" t="s">
        <v>108</v>
      </c>
      <c r="AH42" s="206" t="n">
        <v>864.209</v>
      </c>
      <c r="AI42" s="80" t="n">
        <v>91.8</v>
      </c>
      <c r="AJ42" s="199" t="s">
        <v>119</v>
      </c>
      <c r="AK42" s="206" t="n">
        <v>6.8</v>
      </c>
      <c r="AL42" s="74" t="n">
        <v>197.2</v>
      </c>
      <c r="AM42" s="75" t="n">
        <v>0.208</v>
      </c>
      <c r="AN42" s="84" t="n">
        <v>0.273</v>
      </c>
      <c r="AO42" s="199" t="s">
        <v>93</v>
      </c>
      <c r="AP42" s="208" t="n">
        <v>39656</v>
      </c>
      <c r="AQ42" s="86" t="n">
        <v>113.8</v>
      </c>
      <c r="AR42" s="87" t="n">
        <v>0.736498031349825</v>
      </c>
      <c r="AS42" s="96" t="n">
        <v>0.740493591780532</v>
      </c>
      <c r="AT42" s="199" t="s">
        <v>107</v>
      </c>
      <c r="AU42" s="206" t="n">
        <v>6.2</v>
      </c>
      <c r="AV42" s="88" t="n">
        <v>98.9</v>
      </c>
    </row>
    <row r="43" s="63" customFormat="true" ht="13.5" hidden="false" customHeight="true" outlineLevel="0" collapsed="false">
      <c r="A43" s="65" t="n">
        <v>40</v>
      </c>
      <c r="B43" s="199" t="s">
        <v>90</v>
      </c>
      <c r="C43" s="200" t="n">
        <v>582.7518</v>
      </c>
      <c r="D43" s="68" t="n">
        <v>91.6698298100399</v>
      </c>
      <c r="E43" s="199" t="s">
        <v>73</v>
      </c>
      <c r="F43" s="200" t="n">
        <v>201.5462</v>
      </c>
      <c r="G43" s="68" t="n">
        <v>63.9741470376126</v>
      </c>
      <c r="H43" s="199" t="s">
        <v>75</v>
      </c>
      <c r="I43" s="204" t="n">
        <v>14.1</v>
      </c>
      <c r="J43" s="72" t="n">
        <v>7.8</v>
      </c>
      <c r="K43" s="199" t="s">
        <v>82</v>
      </c>
      <c r="L43" s="95" t="n">
        <v>3734</v>
      </c>
      <c r="M43" s="68" t="n">
        <v>82.9</v>
      </c>
      <c r="N43" s="199" t="s">
        <v>97</v>
      </c>
      <c r="O43" s="204" t="n">
        <v>15.3</v>
      </c>
      <c r="P43" s="72" t="n">
        <v>52.4</v>
      </c>
      <c r="Q43" s="199" t="s">
        <v>107</v>
      </c>
      <c r="R43" s="204" t="n">
        <v>349</v>
      </c>
      <c r="S43" s="72" t="n">
        <v>109.2</v>
      </c>
      <c r="T43" s="199" t="s">
        <v>101</v>
      </c>
      <c r="U43" s="204" t="s">
        <v>53</v>
      </c>
      <c r="V43" s="72" t="s">
        <v>53</v>
      </c>
      <c r="W43" s="199" t="s">
        <v>82</v>
      </c>
      <c r="X43" s="205" t="n">
        <v>175</v>
      </c>
      <c r="Y43" s="74" t="n">
        <v>92.1</v>
      </c>
      <c r="Z43" s="75" t="n">
        <v>0.004</v>
      </c>
      <c r="AA43" s="76" t="n">
        <v>0.004</v>
      </c>
      <c r="AB43" s="199" t="s">
        <v>62</v>
      </c>
      <c r="AC43" s="206" t="n">
        <v>135006.091</v>
      </c>
      <c r="AD43" s="207" t="n">
        <v>159379.192</v>
      </c>
      <c r="AE43" s="79" t="n">
        <v>-24373.101</v>
      </c>
      <c r="AF43" s="80" t="n">
        <v>84.7074761177105</v>
      </c>
      <c r="AG43" s="199" t="s">
        <v>67</v>
      </c>
      <c r="AH43" s="206" t="n">
        <v>1976.507</v>
      </c>
      <c r="AI43" s="80" t="n">
        <v>90.1</v>
      </c>
      <c r="AJ43" s="213" t="s">
        <v>46</v>
      </c>
      <c r="AK43" s="219" t="n">
        <v>105314.2</v>
      </c>
      <c r="AL43" s="223" t="s">
        <v>48</v>
      </c>
      <c r="AM43" s="224" t="n">
        <v>0.223</v>
      </c>
      <c r="AN43" s="232" t="n">
        <v>0.213</v>
      </c>
      <c r="AO43" s="199" t="s">
        <v>55</v>
      </c>
      <c r="AP43" s="208" t="n">
        <v>49651</v>
      </c>
      <c r="AQ43" s="86" t="n">
        <v>113.5</v>
      </c>
      <c r="AR43" s="87" t="n">
        <v>0.922126885075403</v>
      </c>
      <c r="AS43" s="84" t="n">
        <v>0.927486495074674</v>
      </c>
      <c r="AT43" s="199" t="s">
        <v>76</v>
      </c>
      <c r="AU43" s="206" t="n">
        <v>18.1</v>
      </c>
      <c r="AV43" s="88" t="n">
        <v>98.7</v>
      </c>
    </row>
    <row r="44" s="63" customFormat="true" ht="13.5" hidden="false" customHeight="true" outlineLevel="0" collapsed="false">
      <c r="A44" s="65" t="n">
        <v>41</v>
      </c>
      <c r="B44" s="213" t="s">
        <v>46</v>
      </c>
      <c r="C44" s="218" t="n">
        <v>101028.3744</v>
      </c>
      <c r="D44" s="217" t="n">
        <v>88.1704326016655</v>
      </c>
      <c r="E44" s="199" t="s">
        <v>91</v>
      </c>
      <c r="F44" s="200" t="n">
        <v>246.3616</v>
      </c>
      <c r="G44" s="68" t="n">
        <v>60.7563669723866</v>
      </c>
      <c r="H44" s="199" t="s">
        <v>72</v>
      </c>
      <c r="I44" s="204" t="n">
        <v>0.7</v>
      </c>
      <c r="J44" s="72" t="n">
        <v>7.5</v>
      </c>
      <c r="K44" s="199" t="s">
        <v>55</v>
      </c>
      <c r="L44" s="95" t="n">
        <v>13857</v>
      </c>
      <c r="M44" s="68" t="n">
        <v>76.6</v>
      </c>
      <c r="N44" s="199" t="s">
        <v>91</v>
      </c>
      <c r="O44" s="204" t="n">
        <v>4.6</v>
      </c>
      <c r="P44" s="72" t="n">
        <v>46.7</v>
      </c>
      <c r="Q44" s="199" t="s">
        <v>93</v>
      </c>
      <c r="R44" s="204" t="n">
        <v>346.1</v>
      </c>
      <c r="S44" s="72" t="n">
        <v>108.9</v>
      </c>
      <c r="T44" s="199" t="s">
        <v>102</v>
      </c>
      <c r="U44" s="204" t="s">
        <v>53</v>
      </c>
      <c r="V44" s="72" t="s">
        <v>53</v>
      </c>
      <c r="W44" s="199" t="s">
        <v>107</v>
      </c>
      <c r="X44" s="205" t="n">
        <v>111</v>
      </c>
      <c r="Y44" s="74" t="n">
        <v>92.5</v>
      </c>
      <c r="Z44" s="75" t="n">
        <v>0.005</v>
      </c>
      <c r="AA44" s="76" t="n">
        <v>0.006</v>
      </c>
      <c r="AB44" s="199" t="s">
        <v>56</v>
      </c>
      <c r="AC44" s="206" t="n">
        <v>8895.523</v>
      </c>
      <c r="AD44" s="207" t="n">
        <v>15362.48</v>
      </c>
      <c r="AE44" s="79" t="n">
        <v>-6466.957</v>
      </c>
      <c r="AF44" s="80" t="n">
        <v>57.9042120803412</v>
      </c>
      <c r="AG44" s="199" t="s">
        <v>75</v>
      </c>
      <c r="AH44" s="206" t="n">
        <v>2606.929</v>
      </c>
      <c r="AI44" s="80" t="n">
        <v>84.5</v>
      </c>
      <c r="AJ44" s="199" t="s">
        <v>93</v>
      </c>
      <c r="AK44" s="206" t="n">
        <v>7.1</v>
      </c>
      <c r="AL44" s="74" t="s">
        <v>78</v>
      </c>
      <c r="AM44" s="75" t="n">
        <v>0.2</v>
      </c>
      <c r="AN44" s="84" t="n">
        <v>0.133</v>
      </c>
      <c r="AO44" s="199" t="s">
        <v>59</v>
      </c>
      <c r="AP44" s="208" t="n">
        <v>65523</v>
      </c>
      <c r="AQ44" s="86" t="n">
        <v>113.3</v>
      </c>
      <c r="AR44" s="87" t="n">
        <v>1.21690439046133</v>
      </c>
      <c r="AS44" s="84" t="n">
        <v>1.22395932634255</v>
      </c>
      <c r="AT44" s="199" t="s">
        <v>55</v>
      </c>
      <c r="AU44" s="206" t="n">
        <v>18.1</v>
      </c>
      <c r="AV44" s="88" t="n">
        <v>98.6</v>
      </c>
    </row>
    <row r="45" s="63" customFormat="true" ht="13.5" hidden="false" customHeight="true" outlineLevel="0" collapsed="false">
      <c r="A45" s="65" t="n">
        <v>42</v>
      </c>
      <c r="B45" s="199" t="s">
        <v>93</v>
      </c>
      <c r="C45" s="200" t="n">
        <v>399.0405</v>
      </c>
      <c r="D45" s="68" t="n">
        <v>88.0776390701888</v>
      </c>
      <c r="E45" s="199" t="s">
        <v>111</v>
      </c>
      <c r="F45" s="200" t="n">
        <v>14.0568</v>
      </c>
      <c r="G45" s="68" t="n">
        <v>58.2018731523116</v>
      </c>
      <c r="H45" s="199" t="s">
        <v>101</v>
      </c>
      <c r="I45" s="204" t="n">
        <v>1.3</v>
      </c>
      <c r="J45" s="72" t="n">
        <v>5.2</v>
      </c>
      <c r="K45" s="199" t="s">
        <v>79</v>
      </c>
      <c r="L45" s="95" t="n">
        <v>1231</v>
      </c>
      <c r="M45" s="68" t="n">
        <v>75.2</v>
      </c>
      <c r="N45" s="199" t="s">
        <v>81</v>
      </c>
      <c r="O45" s="204" t="n">
        <v>20.3</v>
      </c>
      <c r="P45" s="72" t="n">
        <v>38.8</v>
      </c>
      <c r="Q45" s="199" t="s">
        <v>91</v>
      </c>
      <c r="R45" s="204" t="n">
        <v>440.3</v>
      </c>
      <c r="S45" s="72" t="n">
        <v>107.7</v>
      </c>
      <c r="T45" s="199" t="s">
        <v>104</v>
      </c>
      <c r="U45" s="204" t="s">
        <v>53</v>
      </c>
      <c r="V45" s="72" t="s">
        <v>53</v>
      </c>
      <c r="W45" s="199" t="s">
        <v>115</v>
      </c>
      <c r="X45" s="205" t="n">
        <v>130</v>
      </c>
      <c r="Y45" s="74" t="n">
        <v>93.5</v>
      </c>
      <c r="Z45" s="75" t="n">
        <v>0.006</v>
      </c>
      <c r="AA45" s="76" t="n">
        <v>0.007</v>
      </c>
      <c r="AB45" s="199" t="s">
        <v>49</v>
      </c>
      <c r="AC45" s="206" t="n">
        <v>4545.403</v>
      </c>
      <c r="AD45" s="207" t="n">
        <v>9375.752</v>
      </c>
      <c r="AE45" s="79" t="n">
        <v>-4830.349</v>
      </c>
      <c r="AF45" s="80" t="n">
        <v>48.4804098913879</v>
      </c>
      <c r="AG45" s="199" t="s">
        <v>62</v>
      </c>
      <c r="AH45" s="206" t="n">
        <v>136362.996</v>
      </c>
      <c r="AI45" s="80" t="n">
        <v>82.8</v>
      </c>
      <c r="AJ45" s="199" t="s">
        <v>113</v>
      </c>
      <c r="AK45" s="206" t="n">
        <v>42.7</v>
      </c>
      <c r="AL45" s="74" t="s">
        <v>110</v>
      </c>
      <c r="AM45" s="75" t="n">
        <v>0.385</v>
      </c>
      <c r="AN45" s="84" t="n">
        <v>0.241</v>
      </c>
      <c r="AO45" s="199" t="s">
        <v>76</v>
      </c>
      <c r="AP45" s="208" t="n">
        <v>39261</v>
      </c>
      <c r="AQ45" s="86" t="n">
        <v>113.2</v>
      </c>
      <c r="AR45" s="87" t="n">
        <v>0.729162023623802</v>
      </c>
      <c r="AS45" s="84" t="n">
        <v>0.734456095752569</v>
      </c>
      <c r="AT45" s="199" t="s">
        <v>88</v>
      </c>
      <c r="AU45" s="206" t="n">
        <v>10.4</v>
      </c>
      <c r="AV45" s="88" t="n">
        <v>98.6</v>
      </c>
    </row>
    <row r="46" s="63" customFormat="true" ht="13.5" hidden="false" customHeight="true" outlineLevel="0" collapsed="false">
      <c r="A46" s="65" t="n">
        <v>43</v>
      </c>
      <c r="B46" s="199" t="s">
        <v>79</v>
      </c>
      <c r="C46" s="200" t="n">
        <v>233.2161</v>
      </c>
      <c r="D46" s="68" t="n">
        <v>86.3577824022988</v>
      </c>
      <c r="E46" s="199" t="s">
        <v>85</v>
      </c>
      <c r="F46" s="200" t="n">
        <v>24.9109</v>
      </c>
      <c r="G46" s="68" t="n">
        <v>46.4547590631061</v>
      </c>
      <c r="H46" s="199" t="s">
        <v>77</v>
      </c>
      <c r="I46" s="204" t="n">
        <v>3.5</v>
      </c>
      <c r="J46" s="72" t="s">
        <v>53</v>
      </c>
      <c r="K46" s="199" t="s">
        <v>114</v>
      </c>
      <c r="L46" s="95" t="n">
        <v>7655</v>
      </c>
      <c r="M46" s="68" t="n">
        <v>62.8</v>
      </c>
      <c r="N46" s="199" t="s">
        <v>93</v>
      </c>
      <c r="O46" s="204" t="n">
        <v>10.6</v>
      </c>
      <c r="P46" s="72" t="n">
        <v>38.5</v>
      </c>
      <c r="Q46" s="199" t="s">
        <v>117</v>
      </c>
      <c r="R46" s="204" t="n">
        <v>750.3</v>
      </c>
      <c r="S46" s="72" t="n">
        <v>105.8</v>
      </c>
      <c r="T46" s="199" t="s">
        <v>106</v>
      </c>
      <c r="U46" s="204" t="s">
        <v>53</v>
      </c>
      <c r="V46" s="72" t="s">
        <v>53</v>
      </c>
      <c r="W46" s="199" t="s">
        <v>49</v>
      </c>
      <c r="X46" s="205" t="n">
        <v>940</v>
      </c>
      <c r="Y46" s="74" t="n">
        <v>100.9</v>
      </c>
      <c r="Z46" s="75" t="n">
        <v>0.008</v>
      </c>
      <c r="AA46" s="76" t="n">
        <v>0.008</v>
      </c>
      <c r="AB46" s="199" t="s">
        <v>59</v>
      </c>
      <c r="AC46" s="206" t="n">
        <v>98380.332</v>
      </c>
      <c r="AD46" s="207" t="n">
        <v>212036.944</v>
      </c>
      <c r="AE46" s="79" t="n">
        <v>-113656.612</v>
      </c>
      <c r="AF46" s="80" t="n">
        <v>46.3977315198431</v>
      </c>
      <c r="AG46" s="199" t="s">
        <v>59</v>
      </c>
      <c r="AH46" s="206" t="n">
        <v>180033.187</v>
      </c>
      <c r="AI46" s="80" t="n">
        <v>80.6</v>
      </c>
      <c r="AJ46" s="199" t="s">
        <v>117</v>
      </c>
      <c r="AK46" s="206" t="n">
        <v>511.6</v>
      </c>
      <c r="AL46" s="74" t="s">
        <v>118</v>
      </c>
      <c r="AM46" s="75" t="n">
        <v>0.222</v>
      </c>
      <c r="AN46" s="84" t="n">
        <v>0.243</v>
      </c>
      <c r="AO46" s="199" t="s">
        <v>112</v>
      </c>
      <c r="AP46" s="208" t="n">
        <v>49346</v>
      </c>
      <c r="AQ46" s="86" t="n">
        <v>112.5</v>
      </c>
      <c r="AR46" s="87" t="n">
        <v>0.916462372780626</v>
      </c>
      <c r="AS46" s="84" t="n">
        <v>0.933269780743565</v>
      </c>
      <c r="AT46" s="199" t="s">
        <v>112</v>
      </c>
      <c r="AU46" s="206" t="n">
        <v>18.8</v>
      </c>
      <c r="AV46" s="88" t="n">
        <v>98.6</v>
      </c>
    </row>
    <row r="47" s="63" customFormat="true" ht="13.5" hidden="false" customHeight="true" outlineLevel="0" collapsed="false">
      <c r="A47" s="65" t="n">
        <v>44</v>
      </c>
      <c r="B47" s="199" t="s">
        <v>62</v>
      </c>
      <c r="C47" s="200" t="n">
        <v>3095.756</v>
      </c>
      <c r="D47" s="68" t="n">
        <v>85.5674386475122</v>
      </c>
      <c r="E47" s="199" t="s">
        <v>51</v>
      </c>
      <c r="F47" s="200" t="n">
        <v>3.705</v>
      </c>
      <c r="G47" s="68" t="n">
        <v>18.9373610365713</v>
      </c>
      <c r="H47" s="199" t="s">
        <v>79</v>
      </c>
      <c r="I47" s="204" t="n">
        <v>8</v>
      </c>
      <c r="J47" s="72" t="s">
        <v>53</v>
      </c>
      <c r="K47" s="199" t="s">
        <v>84</v>
      </c>
      <c r="L47" s="95" t="n">
        <v>110</v>
      </c>
      <c r="M47" s="68" t="n">
        <v>52.1</v>
      </c>
      <c r="N47" s="199" t="s">
        <v>56</v>
      </c>
      <c r="O47" s="204" t="n">
        <v>5.3</v>
      </c>
      <c r="P47" s="72" t="n">
        <v>31.5</v>
      </c>
      <c r="Q47" s="199" t="s">
        <v>119</v>
      </c>
      <c r="R47" s="204" t="n">
        <v>153.1</v>
      </c>
      <c r="S47" s="72" t="n">
        <v>104.2</v>
      </c>
      <c r="T47" s="199" t="s">
        <v>108</v>
      </c>
      <c r="U47" s="204" t="s">
        <v>53</v>
      </c>
      <c r="V47" s="72" t="s">
        <v>53</v>
      </c>
      <c r="W47" s="199" t="s">
        <v>59</v>
      </c>
      <c r="X47" s="205" t="n">
        <v>2457</v>
      </c>
      <c r="Y47" s="74" t="n">
        <v>101.7</v>
      </c>
      <c r="Z47" s="75" t="n">
        <v>0.004</v>
      </c>
      <c r="AA47" s="76" t="n">
        <v>0.004</v>
      </c>
      <c r="AB47" s="199" t="s">
        <v>64</v>
      </c>
      <c r="AC47" s="206" t="n">
        <v>8549.615</v>
      </c>
      <c r="AD47" s="207" t="n">
        <v>19391.624</v>
      </c>
      <c r="AE47" s="79" t="n">
        <v>-10842.009</v>
      </c>
      <c r="AF47" s="80" t="n">
        <v>44.0892160450306</v>
      </c>
      <c r="AG47" s="199" t="s">
        <v>55</v>
      </c>
      <c r="AH47" s="206" t="n">
        <v>1189.994</v>
      </c>
      <c r="AI47" s="80" t="n">
        <v>76</v>
      </c>
      <c r="AJ47" s="199" t="s">
        <v>85</v>
      </c>
      <c r="AK47" s="206" t="n">
        <v>546.8</v>
      </c>
      <c r="AL47" s="74" t="s">
        <v>66</v>
      </c>
      <c r="AM47" s="75" t="n">
        <v>0.333</v>
      </c>
      <c r="AN47" s="84" t="n">
        <v>0.333</v>
      </c>
      <c r="AO47" s="199" t="s">
        <v>114</v>
      </c>
      <c r="AP47" s="208" t="n">
        <v>50748</v>
      </c>
      <c r="AQ47" s="86" t="n">
        <v>112.5</v>
      </c>
      <c r="AR47" s="87" t="n">
        <v>0.942500557165144</v>
      </c>
      <c r="AS47" s="84" t="n">
        <v>0.95411503018748</v>
      </c>
      <c r="AT47" s="199" t="s">
        <v>113</v>
      </c>
      <c r="AU47" s="206" t="n">
        <v>19.8</v>
      </c>
      <c r="AV47" s="88" t="n">
        <v>98.2</v>
      </c>
      <c r="AW47" s="64"/>
    </row>
    <row r="48" s="63" customFormat="true" ht="13.5" hidden="false" customHeight="true" outlineLevel="0" collapsed="false">
      <c r="A48" s="65" t="n">
        <v>45</v>
      </c>
      <c r="B48" s="199" t="s">
        <v>64</v>
      </c>
      <c r="C48" s="200" t="n">
        <v>7242.1414</v>
      </c>
      <c r="D48" s="68" t="n">
        <v>59.8233904592328</v>
      </c>
      <c r="E48" s="199" t="s">
        <v>102</v>
      </c>
      <c r="F48" s="200" t="n">
        <v>0.0575</v>
      </c>
      <c r="G48" s="68" t="n">
        <v>0.153316979522184</v>
      </c>
      <c r="H48" s="199" t="s">
        <v>67</v>
      </c>
      <c r="I48" s="204" t="s">
        <v>53</v>
      </c>
      <c r="J48" s="72" t="s">
        <v>53</v>
      </c>
      <c r="K48" s="199" t="s">
        <v>115</v>
      </c>
      <c r="L48" s="95" t="n">
        <v>655</v>
      </c>
      <c r="M48" s="68" t="n">
        <v>48.2</v>
      </c>
      <c r="N48" s="199" t="s">
        <v>70</v>
      </c>
      <c r="O48" s="204" t="n">
        <v>2.2</v>
      </c>
      <c r="P48" s="72" t="n">
        <v>25.3</v>
      </c>
      <c r="Q48" s="199" t="s">
        <v>62</v>
      </c>
      <c r="R48" s="204" t="n">
        <v>5922.2</v>
      </c>
      <c r="S48" s="72" t="n">
        <v>103</v>
      </c>
      <c r="T48" s="199" t="s">
        <v>112</v>
      </c>
      <c r="U48" s="204" t="s">
        <v>53</v>
      </c>
      <c r="V48" s="72" t="s">
        <v>53</v>
      </c>
      <c r="W48" s="199" t="s">
        <v>65</v>
      </c>
      <c r="X48" s="205" t="n">
        <v>302</v>
      </c>
      <c r="Y48" s="74" t="n">
        <v>103.4</v>
      </c>
      <c r="Z48" s="75" t="n">
        <v>0.006</v>
      </c>
      <c r="AA48" s="76" t="n">
        <v>0.006</v>
      </c>
      <c r="AB48" s="199" t="s">
        <v>85</v>
      </c>
      <c r="AC48" s="206" t="n">
        <v>252.385</v>
      </c>
      <c r="AD48" s="207" t="n">
        <v>652.326</v>
      </c>
      <c r="AE48" s="79" t="n">
        <v>-399.941</v>
      </c>
      <c r="AF48" s="80" t="n">
        <v>38.6900108228094</v>
      </c>
      <c r="AG48" s="199" t="s">
        <v>65</v>
      </c>
      <c r="AH48" s="206" t="n">
        <v>407.667</v>
      </c>
      <c r="AI48" s="80" t="n">
        <v>74.2</v>
      </c>
      <c r="AJ48" s="199" t="s">
        <v>68</v>
      </c>
      <c r="AK48" s="206" t="n">
        <v>1812.8</v>
      </c>
      <c r="AL48" s="74" t="s">
        <v>69</v>
      </c>
      <c r="AM48" s="75" t="n">
        <v>0.258</v>
      </c>
      <c r="AN48" s="84" t="n">
        <v>0.355</v>
      </c>
      <c r="AO48" s="199" t="s">
        <v>104</v>
      </c>
      <c r="AP48" s="208" t="n">
        <v>53484</v>
      </c>
      <c r="AQ48" s="86" t="n">
        <v>111.6</v>
      </c>
      <c r="AR48" s="87" t="n">
        <v>0.993314018275017</v>
      </c>
      <c r="AS48" s="84" t="n">
        <v>1.01429933269781</v>
      </c>
      <c r="AT48" s="199" t="s">
        <v>119</v>
      </c>
      <c r="AU48" s="206" t="n">
        <v>4.9</v>
      </c>
      <c r="AV48" s="88" t="n">
        <v>98.2</v>
      </c>
    </row>
    <row r="49" s="63" customFormat="true" ht="13.5" hidden="false" customHeight="true" outlineLevel="0" collapsed="false">
      <c r="A49" s="65" t="n">
        <v>46</v>
      </c>
      <c r="B49" s="199" t="s">
        <v>81</v>
      </c>
      <c r="C49" s="200" t="n">
        <v>722.6984</v>
      </c>
      <c r="D49" s="68" t="n">
        <v>57.2029266244001</v>
      </c>
      <c r="E49" s="199" t="s">
        <v>97</v>
      </c>
      <c r="F49" s="200" t="n">
        <v>166.1976</v>
      </c>
      <c r="G49" s="68" t="s">
        <v>98</v>
      </c>
      <c r="H49" s="199" t="s">
        <v>102</v>
      </c>
      <c r="I49" s="204" t="s">
        <v>53</v>
      </c>
      <c r="J49" s="72" t="s">
        <v>53</v>
      </c>
      <c r="K49" s="199" t="s">
        <v>113</v>
      </c>
      <c r="L49" s="95" t="n">
        <v>2991</v>
      </c>
      <c r="M49" s="68" t="n">
        <v>32.7</v>
      </c>
      <c r="N49" s="199" t="s">
        <v>64</v>
      </c>
      <c r="O49" s="204" t="n">
        <v>16.4</v>
      </c>
      <c r="P49" s="72" t="n">
        <v>18.8</v>
      </c>
      <c r="Q49" s="199" t="s">
        <v>56</v>
      </c>
      <c r="R49" s="204" t="n">
        <v>1138.2</v>
      </c>
      <c r="S49" s="72" t="n">
        <v>102.8</v>
      </c>
      <c r="T49" s="199" t="s">
        <v>113</v>
      </c>
      <c r="U49" s="204" t="s">
        <v>53</v>
      </c>
      <c r="V49" s="72" t="s">
        <v>53</v>
      </c>
      <c r="W49" s="199" t="s">
        <v>72</v>
      </c>
      <c r="X49" s="205" t="n">
        <v>111</v>
      </c>
      <c r="Y49" s="74" t="n">
        <v>103.7</v>
      </c>
      <c r="Z49" s="75" t="n">
        <v>0.004</v>
      </c>
      <c r="AA49" s="76" t="n">
        <v>0.004</v>
      </c>
      <c r="AB49" s="199" t="s">
        <v>68</v>
      </c>
      <c r="AC49" s="206" t="n">
        <v>144.623</v>
      </c>
      <c r="AD49" s="234" t="n">
        <v>6038.632</v>
      </c>
      <c r="AE49" s="79" t="n">
        <v>-5894.009</v>
      </c>
      <c r="AF49" s="80" t="n">
        <v>2.3949629651219</v>
      </c>
      <c r="AG49" s="199" t="s">
        <v>49</v>
      </c>
      <c r="AH49" s="206" t="n">
        <v>6349.811</v>
      </c>
      <c r="AI49" s="80" t="n">
        <v>65.7</v>
      </c>
      <c r="AJ49" s="199" t="s">
        <v>49</v>
      </c>
      <c r="AK49" s="206" t="n">
        <v>1804.4</v>
      </c>
      <c r="AL49" s="74" t="s">
        <v>50</v>
      </c>
      <c r="AM49" s="75" t="n">
        <v>0.108</v>
      </c>
      <c r="AN49" s="84" t="n">
        <v>0.173</v>
      </c>
      <c r="AO49" s="199" t="s">
        <v>62</v>
      </c>
      <c r="AP49" s="208" t="n">
        <v>62681</v>
      </c>
      <c r="AQ49" s="86" t="n">
        <v>110.8</v>
      </c>
      <c r="AR49" s="87" t="n">
        <v>1.16412227917688</v>
      </c>
      <c r="AS49" s="84" t="n">
        <v>1.19745789640928</v>
      </c>
      <c r="AT49" s="199" t="s">
        <v>97</v>
      </c>
      <c r="AU49" s="206" t="n">
        <v>4.7</v>
      </c>
      <c r="AV49" s="88" t="n">
        <v>97.8</v>
      </c>
    </row>
    <row r="50" s="63" customFormat="true" ht="13.5" hidden="false" customHeight="true" outlineLevel="0" collapsed="false">
      <c r="A50" s="65" t="n">
        <v>47</v>
      </c>
      <c r="B50" s="199" t="s">
        <v>101</v>
      </c>
      <c r="C50" s="200" t="n">
        <v>320.2301</v>
      </c>
      <c r="D50" s="68" t="n">
        <v>46.7995315225575</v>
      </c>
      <c r="E50" s="199" t="s">
        <v>56</v>
      </c>
      <c r="F50" s="200" t="s">
        <v>53</v>
      </c>
      <c r="G50" s="68" t="s">
        <v>53</v>
      </c>
      <c r="H50" s="199" t="s">
        <v>107</v>
      </c>
      <c r="I50" s="204" t="s">
        <v>53</v>
      </c>
      <c r="J50" s="70" t="s">
        <v>53</v>
      </c>
      <c r="K50" s="199" t="s">
        <v>67</v>
      </c>
      <c r="L50" s="95" t="s">
        <v>53</v>
      </c>
      <c r="M50" s="68" t="s">
        <v>53</v>
      </c>
      <c r="N50" s="199" t="s">
        <v>117</v>
      </c>
      <c r="O50" s="204" t="n">
        <v>0.7</v>
      </c>
      <c r="P50" s="72" t="n">
        <v>9.6</v>
      </c>
      <c r="Q50" s="199" t="s">
        <v>81</v>
      </c>
      <c r="R50" s="204" t="n">
        <v>682.6</v>
      </c>
      <c r="S50" s="72" t="n">
        <v>101.7</v>
      </c>
      <c r="T50" s="199" t="s">
        <v>115</v>
      </c>
      <c r="U50" s="204" t="s">
        <v>53</v>
      </c>
      <c r="V50" s="72" t="s">
        <v>53</v>
      </c>
      <c r="W50" s="199" t="s">
        <v>85</v>
      </c>
      <c r="X50" s="205" t="n">
        <v>233</v>
      </c>
      <c r="Y50" s="74" t="n">
        <v>108.4</v>
      </c>
      <c r="Z50" s="75" t="n">
        <v>0.003</v>
      </c>
      <c r="AA50" s="76" t="n">
        <v>0.003</v>
      </c>
      <c r="AB50" s="235" t="s">
        <v>104</v>
      </c>
      <c r="AC50" s="236" t="n">
        <v>19923.557</v>
      </c>
      <c r="AD50" s="237" t="n">
        <v>-5356.251</v>
      </c>
      <c r="AE50" s="238" t="n">
        <v>25279.808</v>
      </c>
      <c r="AF50" s="239" t="s">
        <v>53</v>
      </c>
      <c r="AG50" s="199" t="s">
        <v>56</v>
      </c>
      <c r="AH50" s="206" t="n">
        <v>9932.159</v>
      </c>
      <c r="AI50" s="80" t="n">
        <v>64.3</v>
      </c>
      <c r="AJ50" s="199" t="s">
        <v>59</v>
      </c>
      <c r="AK50" s="206" t="n">
        <v>81652.9</v>
      </c>
      <c r="AL50" s="74" t="s">
        <v>61</v>
      </c>
      <c r="AM50" s="75" t="n">
        <v>0.313</v>
      </c>
      <c r="AN50" s="84" t="n">
        <v>0.194</v>
      </c>
      <c r="AO50" s="199" t="s">
        <v>49</v>
      </c>
      <c r="AP50" s="208" t="n">
        <v>43571</v>
      </c>
      <c r="AQ50" s="86" t="n">
        <v>110.1</v>
      </c>
      <c r="AR50" s="87" t="n">
        <v>0.809208082609019</v>
      </c>
      <c r="AS50" s="84" t="n">
        <v>0.843215761042262</v>
      </c>
      <c r="AT50" s="199" t="s">
        <v>86</v>
      </c>
      <c r="AU50" s="206" t="n">
        <v>10.4</v>
      </c>
      <c r="AV50" s="88" t="n">
        <v>97</v>
      </c>
    </row>
    <row r="51" s="63" customFormat="true" ht="13.5" hidden="false" customHeight="true" outlineLevel="0" collapsed="false">
      <c r="A51" s="65" t="n">
        <v>48</v>
      </c>
      <c r="B51" s="199" t="s">
        <v>104</v>
      </c>
      <c r="C51" s="200" t="n">
        <v>10405.8362</v>
      </c>
      <c r="D51" s="68" t="n">
        <v>40.7653873268719</v>
      </c>
      <c r="E51" s="199" t="s">
        <v>63</v>
      </c>
      <c r="F51" s="200" t="s">
        <v>53</v>
      </c>
      <c r="G51" s="68" t="s">
        <v>53</v>
      </c>
      <c r="H51" s="199" t="s">
        <v>108</v>
      </c>
      <c r="I51" s="204" t="s">
        <v>53</v>
      </c>
      <c r="J51" s="72" t="s">
        <v>53</v>
      </c>
      <c r="K51" s="199" t="s">
        <v>117</v>
      </c>
      <c r="L51" s="95" t="s">
        <v>53</v>
      </c>
      <c r="M51" s="68" t="s">
        <v>53</v>
      </c>
      <c r="N51" s="199" t="s">
        <v>79</v>
      </c>
      <c r="O51" s="204" t="s">
        <v>53</v>
      </c>
      <c r="P51" s="72" t="s">
        <v>80</v>
      </c>
      <c r="Q51" s="199" t="s">
        <v>86</v>
      </c>
      <c r="R51" s="204" t="n">
        <v>505.5</v>
      </c>
      <c r="S51" s="72" t="n">
        <v>99.3</v>
      </c>
      <c r="T51" s="199" t="s">
        <v>117</v>
      </c>
      <c r="U51" s="204" t="s">
        <v>53</v>
      </c>
      <c r="V51" s="72" t="s">
        <v>53</v>
      </c>
      <c r="W51" s="199" t="s">
        <v>62</v>
      </c>
      <c r="X51" s="205" t="n">
        <v>627</v>
      </c>
      <c r="Y51" s="74" t="n">
        <v>109.8</v>
      </c>
      <c r="Z51" s="75" t="n">
        <v>0.003</v>
      </c>
      <c r="AA51" s="76" t="n">
        <v>0.003</v>
      </c>
      <c r="AB51" s="199" t="s">
        <v>65</v>
      </c>
      <c r="AC51" s="240" t="n">
        <v>-171.992</v>
      </c>
      <c r="AD51" s="234" t="n">
        <v>-801.92</v>
      </c>
      <c r="AE51" s="79" t="n">
        <v>629.928</v>
      </c>
      <c r="AF51" s="80" t="s">
        <v>53</v>
      </c>
      <c r="AG51" s="199" t="s">
        <v>64</v>
      </c>
      <c r="AH51" s="206" t="n">
        <v>8985.513</v>
      </c>
      <c r="AI51" s="80" t="n">
        <v>45.8</v>
      </c>
      <c r="AJ51" s="199" t="s">
        <v>56</v>
      </c>
      <c r="AK51" s="206" t="n">
        <v>1036.6</v>
      </c>
      <c r="AL51" s="74" t="s">
        <v>58</v>
      </c>
      <c r="AM51" s="75" t="n">
        <v>0.192</v>
      </c>
      <c r="AN51" s="84" t="n">
        <v>0.102</v>
      </c>
      <c r="AO51" s="199" t="s">
        <v>79</v>
      </c>
      <c r="AP51" s="208" t="n">
        <v>38020</v>
      </c>
      <c r="AQ51" s="86" t="n">
        <v>110</v>
      </c>
      <c r="AR51" s="87" t="n">
        <v>0.706113958844068</v>
      </c>
      <c r="AS51" s="84" t="n">
        <v>0.730473466793772</v>
      </c>
      <c r="AT51" s="199" t="s">
        <v>82</v>
      </c>
      <c r="AU51" s="206" t="n">
        <v>13.1</v>
      </c>
      <c r="AV51" s="88" t="n">
        <v>96.7</v>
      </c>
    </row>
    <row r="52" s="63" customFormat="true" ht="13.5" hidden="false" customHeight="true" outlineLevel="0" collapsed="false">
      <c r="A52" s="65" t="n">
        <v>49</v>
      </c>
      <c r="B52" s="241" t="s">
        <v>67</v>
      </c>
      <c r="C52" s="242" t="n">
        <v>24.36</v>
      </c>
      <c r="D52" s="107" t="n">
        <v>4.83004526085516</v>
      </c>
      <c r="E52" s="241" t="s">
        <v>65</v>
      </c>
      <c r="F52" s="242" t="s">
        <v>53</v>
      </c>
      <c r="G52" s="107" t="s">
        <v>53</v>
      </c>
      <c r="H52" s="241" t="s">
        <v>119</v>
      </c>
      <c r="I52" s="243" t="s">
        <v>53</v>
      </c>
      <c r="J52" s="109" t="s">
        <v>53</v>
      </c>
      <c r="K52" s="241" t="s">
        <v>119</v>
      </c>
      <c r="L52" s="244" t="s">
        <v>53</v>
      </c>
      <c r="M52" s="107" t="s">
        <v>53</v>
      </c>
      <c r="N52" s="241" t="s">
        <v>94</v>
      </c>
      <c r="O52" s="243" t="s">
        <v>53</v>
      </c>
      <c r="P52" s="109" t="s">
        <v>80</v>
      </c>
      <c r="Q52" s="241" t="s">
        <v>63</v>
      </c>
      <c r="R52" s="243" t="n">
        <v>10307.4</v>
      </c>
      <c r="S52" s="109" t="n">
        <v>88</v>
      </c>
      <c r="T52" s="241" t="s">
        <v>119</v>
      </c>
      <c r="U52" s="243" t="s">
        <v>53</v>
      </c>
      <c r="V52" s="109" t="s">
        <v>53</v>
      </c>
      <c r="W52" s="241" t="s">
        <v>113</v>
      </c>
      <c r="X52" s="245" t="n">
        <v>278</v>
      </c>
      <c r="Y52" s="112" t="n">
        <v>113.5</v>
      </c>
      <c r="Z52" s="113" t="n">
        <v>0.005</v>
      </c>
      <c r="AA52" s="114" t="n">
        <v>0.004</v>
      </c>
      <c r="AB52" s="241" t="s">
        <v>55</v>
      </c>
      <c r="AC52" s="246" t="n">
        <v>-3072.904</v>
      </c>
      <c r="AD52" s="247" t="n">
        <v>-1687.813</v>
      </c>
      <c r="AE52" s="117" t="n">
        <v>-1385.091</v>
      </c>
      <c r="AF52" s="118" t="s">
        <v>53</v>
      </c>
      <c r="AG52" s="241" t="s">
        <v>68</v>
      </c>
      <c r="AH52" s="248" t="n">
        <v>1957.467</v>
      </c>
      <c r="AI52" s="118" t="n">
        <v>30.8</v>
      </c>
      <c r="AJ52" s="241" t="s">
        <v>70</v>
      </c>
      <c r="AK52" s="248" t="n">
        <v>1.8</v>
      </c>
      <c r="AL52" s="112" t="s">
        <v>71</v>
      </c>
      <c r="AM52" s="113" t="n">
        <v>0.083</v>
      </c>
      <c r="AN52" s="122" t="n">
        <v>0.071</v>
      </c>
      <c r="AO52" s="241" t="s">
        <v>64</v>
      </c>
      <c r="AP52" s="249" t="n">
        <v>45771</v>
      </c>
      <c r="AQ52" s="124" t="n">
        <v>107.9</v>
      </c>
      <c r="AR52" s="125" t="n">
        <v>0.85006685981725</v>
      </c>
      <c r="AS52" s="122" t="n">
        <v>0.898824277089291</v>
      </c>
      <c r="AT52" s="241" t="s">
        <v>72</v>
      </c>
      <c r="AU52" s="248" t="n">
        <v>16</v>
      </c>
      <c r="AV52" s="126" t="n">
        <v>96.6</v>
      </c>
    </row>
    <row r="53" s="127" customFormat="true" ht="6" hidden="false" customHeight="true" outlineLevel="0" collapsed="false">
      <c r="C53" s="128"/>
      <c r="D53" s="129"/>
      <c r="F53" s="128"/>
      <c r="G53" s="129"/>
      <c r="I53" s="130"/>
      <c r="J53" s="131"/>
      <c r="L53" s="132"/>
      <c r="M53" s="132"/>
      <c r="O53" s="132"/>
      <c r="P53" s="132" t="s">
        <v>142</v>
      </c>
      <c r="R53" s="133"/>
      <c r="S53" s="131"/>
      <c r="AB53" s="1"/>
      <c r="AC53" s="1"/>
      <c r="AD53" s="1"/>
      <c r="AE53" s="1"/>
      <c r="AF53" s="1"/>
    </row>
    <row r="54" s="139" customFormat="true" ht="13.5" hidden="false" customHeight="true" outlineLevel="0" collapsed="false">
      <c r="B54" s="135" t="s">
        <v>143</v>
      </c>
      <c r="C54" s="250"/>
      <c r="D54" s="137" t="n">
        <v>14</v>
      </c>
      <c r="E54" s="135"/>
      <c r="F54" s="250"/>
      <c r="G54" s="138" t="n">
        <v>18</v>
      </c>
      <c r="H54" s="135"/>
      <c r="J54" s="139" t="n">
        <v>16</v>
      </c>
      <c r="K54" s="135"/>
      <c r="M54" s="139" t="n">
        <v>10</v>
      </c>
      <c r="N54" s="135"/>
      <c r="P54" s="139" t="n">
        <v>21</v>
      </c>
      <c r="Q54" s="135"/>
      <c r="S54" s="140" t="n">
        <v>2</v>
      </c>
      <c r="T54" s="135"/>
      <c r="V54" s="139" t="n">
        <v>3</v>
      </c>
      <c r="W54" s="135"/>
      <c r="Y54" s="139" t="n">
        <v>7</v>
      </c>
      <c r="Z54" s="139" t="n">
        <v>0</v>
      </c>
      <c r="AB54" s="135"/>
      <c r="AC54" s="139" t="n">
        <v>2</v>
      </c>
      <c r="AD54" s="134" t="n">
        <v>3</v>
      </c>
      <c r="AE54" s="139" t="n">
        <v>13</v>
      </c>
      <c r="AG54" s="135"/>
      <c r="AI54" s="139" t="n">
        <v>13</v>
      </c>
      <c r="AJ54" s="135"/>
      <c r="AL54" s="139" t="n">
        <v>23</v>
      </c>
      <c r="AM54" s="139" t="n">
        <v>20</v>
      </c>
      <c r="AO54" s="135"/>
      <c r="AQ54" s="139" t="n">
        <v>0</v>
      </c>
      <c r="AR54" s="139" t="n">
        <v>15</v>
      </c>
      <c r="AT54" s="251"/>
      <c r="AU54" s="141"/>
      <c r="AV54" s="138" t="n">
        <v>21</v>
      </c>
    </row>
    <row r="55" customFormat="false" ht="10.9" hidden="false" customHeight="true" outlineLevel="0" collapsed="false">
      <c r="B55" s="135"/>
      <c r="D55" s="142"/>
      <c r="E55" s="135"/>
      <c r="F55" s="142"/>
      <c r="G55" s="142"/>
      <c r="H55" s="135"/>
      <c r="I55" s="142"/>
      <c r="J55" s="142"/>
      <c r="K55" s="135"/>
      <c r="L55" s="142"/>
      <c r="M55" s="142"/>
      <c r="N55" s="135"/>
      <c r="O55" s="142"/>
      <c r="P55" s="142"/>
      <c r="Q55" s="135"/>
      <c r="R55" s="142"/>
      <c r="S55" s="143"/>
      <c r="T55" s="135"/>
      <c r="W55" s="135"/>
      <c r="AC55" s="151"/>
      <c r="AD55" s="145"/>
      <c r="AE55" s="145"/>
      <c r="AF55" s="145"/>
      <c r="AG55" s="135"/>
      <c r="AJ55" s="135"/>
      <c r="AO55" s="135"/>
      <c r="AT55" s="135"/>
    </row>
    <row r="56" s="145" customFormat="true" ht="13.15" hidden="false" customHeight="true" outlineLevel="0" collapsed="false">
      <c r="B56" s="146" t="s">
        <v>122</v>
      </c>
      <c r="S56" s="147"/>
      <c r="AB56" s="1"/>
      <c r="AC56" s="1"/>
      <c r="AD56" s="1"/>
      <c r="AE56" s="1"/>
      <c r="AF56" s="1"/>
    </row>
    <row r="57" s="1" customFormat="true" ht="13.15" hidden="false" customHeight="true" outlineLevel="0" collapsed="false">
      <c r="C57" s="145"/>
      <c r="S57" s="150"/>
      <c r="AH57" s="145"/>
      <c r="AI57" s="145"/>
      <c r="AK57" s="145"/>
      <c r="AL57" s="145"/>
      <c r="AM57" s="145"/>
      <c r="AN57" s="145"/>
      <c r="AP57" s="145"/>
      <c r="AQ57" s="145"/>
      <c r="AR57" s="145"/>
      <c r="AS57" s="145"/>
      <c r="AU57" s="145"/>
      <c r="AV57" s="145"/>
    </row>
    <row r="58" s="1" customFormat="true" ht="13.5" hidden="false" customHeight="false" outlineLevel="0" collapsed="false">
      <c r="C58" s="151"/>
      <c r="S58" s="150"/>
      <c r="AH58" s="145"/>
      <c r="AI58" s="145"/>
      <c r="AK58" s="145"/>
      <c r="AL58" s="145"/>
      <c r="AM58" s="145"/>
      <c r="AN58" s="145"/>
      <c r="AP58" s="145"/>
      <c r="AQ58" s="145"/>
      <c r="AR58" s="145"/>
      <c r="AS58" s="145"/>
      <c r="AU58" s="145"/>
      <c r="AV58" s="145"/>
    </row>
    <row r="59" s="1" customFormat="true" ht="12.75" hidden="false" customHeight="false" outlineLevel="0" collapsed="false">
      <c r="S59" s="150"/>
    </row>
    <row r="60" s="1" customFormat="true" ht="12.75" hidden="false" customHeight="false" outlineLevel="0" collapsed="false">
      <c r="C60" s="2"/>
      <c r="S60" s="150"/>
    </row>
    <row r="61" s="1" customFormat="true" ht="12.75" hidden="false" customHeight="false" outlineLevel="0" collapsed="false">
      <c r="S61" s="150"/>
    </row>
    <row r="62" s="1" customFormat="true" ht="12.75" hidden="false" customHeight="false" outlineLevel="0" collapsed="false">
      <c r="S62" s="150"/>
    </row>
    <row r="63" s="1" customFormat="true" ht="12.75" hidden="false" customHeight="false" outlineLevel="0" collapsed="false">
      <c r="S63" s="150"/>
    </row>
    <row r="64" s="1" customFormat="true" ht="12.75" hidden="false" customHeight="false" outlineLevel="0" collapsed="false">
      <c r="S64" s="150"/>
    </row>
    <row r="65" s="1" customFormat="true" ht="12.75" hidden="false" customHeight="false" outlineLevel="0" collapsed="false">
      <c r="S65" s="150"/>
    </row>
    <row r="66" s="1" customFormat="true" ht="12.75" hidden="false" customHeight="false" outlineLevel="0" collapsed="false">
      <c r="S66" s="150"/>
    </row>
    <row r="67" s="1" customFormat="true" ht="12.75" hidden="false" customHeight="false" outlineLevel="0" collapsed="false">
      <c r="S67" s="150"/>
    </row>
    <row r="68" customFormat="false" ht="12.75" hidden="false" customHeight="false" outlineLevel="0" collapsed="false">
      <c r="S68" s="150"/>
    </row>
    <row r="69" customFormat="false" ht="12.75" hidden="false" customHeight="false" outlineLevel="0" collapsed="false">
      <c r="S69" s="150"/>
    </row>
    <row r="70" customFormat="false" ht="12.75" hidden="false" customHeight="false" outlineLevel="0" collapsed="false">
      <c r="S70" s="150"/>
    </row>
    <row r="71" customFormat="false" ht="12.75" hidden="false" customHeight="false" outlineLevel="0" collapsed="false">
      <c r="S71" s="150"/>
    </row>
    <row r="72" customFormat="false" ht="12.75" hidden="false" customHeight="false" outlineLevel="0" collapsed="false">
      <c r="S72" s="150"/>
    </row>
    <row r="73" customFormat="false" ht="12.75" hidden="false" customHeight="false" outlineLevel="0" collapsed="false">
      <c r="S73" s="150"/>
    </row>
    <row r="74" customFormat="false" ht="12.75" hidden="false" customHeight="false" outlineLevel="0" collapsed="false">
      <c r="S74" s="150"/>
    </row>
    <row r="75" customFormat="false" ht="12.75" hidden="false" customHeight="false" outlineLevel="0" collapsed="false">
      <c r="S75" s="150"/>
    </row>
    <row r="76" customFormat="false" ht="12.75" hidden="false" customHeight="false" outlineLevel="0" collapsed="false">
      <c r="S76" s="150"/>
    </row>
    <row r="77" customFormat="false" ht="12.75" hidden="false" customHeight="false" outlineLevel="0" collapsed="false">
      <c r="S77" s="150"/>
    </row>
    <row r="78" customFormat="false" ht="12.75" hidden="false" customHeight="false" outlineLevel="0" collapsed="false">
      <c r="S78" s="150"/>
    </row>
    <row r="79" customFormat="false" ht="12.75" hidden="false" customHeight="false" outlineLevel="0" collapsed="false">
      <c r="S79" s="150"/>
    </row>
    <row r="80" customFormat="false" ht="12.75" hidden="false" customHeight="false" outlineLevel="0" collapsed="false">
      <c r="S80" s="150"/>
    </row>
    <row r="81" customFormat="false" ht="12.75" hidden="false" customHeight="false" outlineLevel="0" collapsed="false">
      <c r="S81" s="150"/>
    </row>
    <row r="82" customFormat="false" ht="12.75" hidden="false" customHeight="false" outlineLevel="0" collapsed="false">
      <c r="S82" s="150"/>
    </row>
    <row r="83" customFormat="false" ht="12.75" hidden="false" customHeight="false" outlineLevel="0" collapsed="false">
      <c r="S83" s="150"/>
    </row>
    <row r="84" customFormat="false" ht="12.75" hidden="false" customHeight="false" outlineLevel="0" collapsed="false">
      <c r="S84" s="150"/>
    </row>
    <row r="85" customFormat="false" ht="12.75" hidden="false" customHeight="false" outlineLevel="0" collapsed="false">
      <c r="S85" s="150"/>
    </row>
    <row r="86" customFormat="false" ht="12.75" hidden="false" customHeight="false" outlineLevel="0" collapsed="false">
      <c r="S86" s="150"/>
    </row>
    <row r="87" customFormat="false" ht="12.75" hidden="false" customHeight="false" outlineLevel="0" collapsed="false">
      <c r="S87" s="150"/>
    </row>
    <row r="88" customFormat="false" ht="12.75" hidden="false" customHeight="false" outlineLevel="0" collapsed="false">
      <c r="S88" s="150"/>
    </row>
    <row r="89" customFormat="false" ht="12.75" hidden="false" customHeight="false" outlineLevel="0" collapsed="false">
      <c r="S89" s="150"/>
    </row>
    <row r="90" customFormat="false" ht="12.75" hidden="false" customHeight="false" outlineLevel="0" collapsed="false">
      <c r="S90" s="150"/>
    </row>
    <row r="91" customFormat="false" ht="12.75" hidden="false" customHeight="false" outlineLevel="0" collapsed="false">
      <c r="S91" s="150"/>
    </row>
    <row r="92" customFormat="false" ht="12.75" hidden="false" customHeight="false" outlineLevel="0" collapsed="false">
      <c r="S92" s="150"/>
    </row>
    <row r="93" customFormat="false" ht="12.75" hidden="false" customHeight="false" outlineLevel="0" collapsed="false">
      <c r="S93" s="150"/>
    </row>
    <row r="94" customFormat="false" ht="12.75" hidden="false" customHeight="false" outlineLevel="0" collapsed="false">
      <c r="S94" s="150"/>
    </row>
    <row r="95" customFormat="false" ht="12.75" hidden="false" customHeight="false" outlineLevel="0" collapsed="false">
      <c r="S95" s="150"/>
    </row>
    <row r="96" customFormat="false" ht="12.75" hidden="false" customHeight="false" outlineLevel="0" collapsed="false">
      <c r="S96" s="150"/>
    </row>
    <row r="97" customFormat="false" ht="12.75" hidden="false" customHeight="false" outlineLevel="0" collapsed="false">
      <c r="S97" s="150"/>
    </row>
    <row r="98" customFormat="false" ht="12.75" hidden="false" customHeight="false" outlineLevel="0" collapsed="false">
      <c r="S98" s="150"/>
    </row>
    <row r="99" customFormat="false" ht="12.75" hidden="false" customHeight="false" outlineLevel="0" collapsed="false">
      <c r="S99" s="150"/>
    </row>
    <row r="100" customFormat="false" ht="12.75" hidden="false" customHeight="false" outlineLevel="0" collapsed="false">
      <c r="S100" s="150"/>
    </row>
  </sheetData>
  <mergeCells count="56">
    <mergeCell ref="B3:B6"/>
    <mergeCell ref="C3:D4"/>
    <mergeCell ref="E3:E6"/>
    <mergeCell ref="F3:G4"/>
    <mergeCell ref="H3:H6"/>
    <mergeCell ref="I3:J4"/>
    <mergeCell ref="K3:K6"/>
    <mergeCell ref="L3:M4"/>
    <mergeCell ref="N3:N6"/>
    <mergeCell ref="O3:P4"/>
    <mergeCell ref="Q3:Q6"/>
    <mergeCell ref="R3:S4"/>
    <mergeCell ref="T3:T6"/>
    <mergeCell ref="U3:V4"/>
    <mergeCell ref="W3:W6"/>
    <mergeCell ref="X3:AA4"/>
    <mergeCell ref="AB3:AB6"/>
    <mergeCell ref="AC3:AF4"/>
    <mergeCell ref="AG3:AG6"/>
    <mergeCell ref="AH3:AI4"/>
    <mergeCell ref="AJ3:AJ6"/>
    <mergeCell ref="AK3:AN4"/>
    <mergeCell ref="AO3:AO6"/>
    <mergeCell ref="AP3:AS4"/>
    <mergeCell ref="AT3:AT6"/>
    <mergeCell ref="AU3:AV4"/>
    <mergeCell ref="C5:C6"/>
    <mergeCell ref="D5:D6"/>
    <mergeCell ref="F5:F6"/>
    <mergeCell ref="G5:G6"/>
    <mergeCell ref="I5:I6"/>
    <mergeCell ref="J5:J6"/>
    <mergeCell ref="L5:L6"/>
    <mergeCell ref="M5:M6"/>
    <mergeCell ref="O5:O6"/>
    <mergeCell ref="P5:P6"/>
    <mergeCell ref="R5:R6"/>
    <mergeCell ref="S5:S6"/>
    <mergeCell ref="U5:U6"/>
    <mergeCell ref="V5:V6"/>
    <mergeCell ref="X5:X6"/>
    <mergeCell ref="Y5:Y6"/>
    <mergeCell ref="Z5:AA5"/>
    <mergeCell ref="AC5:AC6"/>
    <mergeCell ref="AD5:AD6"/>
    <mergeCell ref="AE5:AF5"/>
    <mergeCell ref="AH5:AH6"/>
    <mergeCell ref="AI5:AI6"/>
    <mergeCell ref="AK5:AK6"/>
    <mergeCell ref="AL5:AL6"/>
    <mergeCell ref="AM5:AN5"/>
    <mergeCell ref="AP5:AP6"/>
    <mergeCell ref="AQ5:AQ6"/>
    <mergeCell ref="AR5:AS5"/>
    <mergeCell ref="AU5:AU6"/>
    <mergeCell ref="AV5:AV6"/>
  </mergeCells>
  <printOptions headings="false" gridLines="false" gridLinesSet="true" horizontalCentered="true" verticalCentered="false"/>
  <pageMargins left="0.118055555555556" right="0.118055555555556" top="0.354166666666667" bottom="0.157638888888889" header="0.511805555555555" footer="0.511805555555555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4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2022-02-28T14:52:55Z</dcterms:created>
  <dc:creator>Окуджава Анна Александровна</dc:creator>
  <dc:description/>
  <dc:language>ru-RU</dc:language>
  <cp:lastModifiedBy/>
  <cp:lastPrinted>2023-03-09T09:59:07Z</cp:lastPrinted>
  <dcterms:modified xsi:type="dcterms:W3CDTF">2023-03-09T10:07:28Z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